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2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Лист1!$A$2:$E$374</definedName>
  </definedNames>
  <calcPr calcId="145621"/>
</workbook>
</file>

<file path=xl/calcChain.xml><?xml version="1.0" encoding="utf-8"?>
<calcChain xmlns="http://schemas.openxmlformats.org/spreadsheetml/2006/main">
  <c r="E341" i="1" l="1"/>
  <c r="E310" i="1"/>
  <c r="E261" i="1"/>
  <c r="E249" i="1"/>
  <c r="E238" i="1"/>
  <c r="E151" i="1"/>
  <c r="E147" i="1"/>
  <c r="E146" i="1"/>
  <c r="E140" i="1"/>
  <c r="E132" i="1"/>
  <c r="E114" i="1"/>
  <c r="E113" i="1"/>
  <c r="E88" i="1"/>
  <c r="D364" i="1"/>
  <c r="E364" i="1" s="1"/>
  <c r="E362" i="1"/>
  <c r="E361" i="1"/>
  <c r="D359" i="1"/>
  <c r="E359" i="1" s="1"/>
  <c r="D358" i="1"/>
  <c r="E358" i="1" s="1"/>
  <c r="E357" i="1"/>
  <c r="E356" i="1"/>
  <c r="D353" i="1"/>
  <c r="E353" i="1" s="1"/>
  <c r="D352" i="1"/>
  <c r="E352" i="1" s="1"/>
  <c r="E349" i="1"/>
  <c r="E345" i="1"/>
  <c r="D344" i="1"/>
  <c r="E344" i="1" s="1"/>
  <c r="E343" i="1"/>
  <c r="E337" i="1"/>
  <c r="E336" i="1"/>
  <c r="D335" i="1"/>
  <c r="E335" i="1" s="1"/>
  <c r="D334" i="1"/>
  <c r="E334" i="1" s="1"/>
  <c r="D333" i="1"/>
  <c r="E333" i="1" s="1"/>
  <c r="E331" i="1"/>
  <c r="D329" i="1"/>
  <c r="E329" i="1" s="1"/>
  <c r="D327" i="1"/>
  <c r="E327" i="1" s="1"/>
  <c r="E326" i="1"/>
  <c r="E324" i="1"/>
  <c r="D324" i="1"/>
  <c r="E323" i="1"/>
  <c r="D322" i="1"/>
  <c r="E322" i="1" s="1"/>
  <c r="D321" i="1"/>
  <c r="E321" i="1" s="1"/>
  <c r="E318" i="1"/>
  <c r="D317" i="1"/>
  <c r="E317" i="1" s="1"/>
  <c r="D316" i="1"/>
  <c r="E316" i="1" s="1"/>
  <c r="E315" i="1"/>
  <c r="D314" i="1"/>
  <c r="E314" i="1" s="1"/>
  <c r="E313" i="1"/>
  <c r="E312" i="1"/>
  <c r="E311" i="1"/>
  <c r="E309" i="1"/>
  <c r="D308" i="1"/>
  <c r="E308" i="1" s="1"/>
  <c r="E306" i="1"/>
  <c r="E305" i="1"/>
  <c r="D304" i="1"/>
  <c r="E304" i="1" s="1"/>
  <c r="E303" i="1"/>
  <c r="E302" i="1"/>
  <c r="D298" i="1"/>
  <c r="E298" i="1" s="1"/>
  <c r="E297" i="1"/>
  <c r="D296" i="1"/>
  <c r="E296" i="1" s="1"/>
  <c r="E295" i="1"/>
  <c r="E294" i="1"/>
  <c r="D293" i="1"/>
  <c r="E293" i="1" s="1"/>
  <c r="D292" i="1"/>
  <c r="E292" i="1" s="1"/>
  <c r="E291" i="1"/>
  <c r="D290" i="1"/>
  <c r="E290" i="1" s="1"/>
  <c r="E289" i="1"/>
  <c r="E288" i="1"/>
  <c r="E286" i="1"/>
  <c r="D283" i="1"/>
  <c r="E283" i="1" s="1"/>
  <c r="D281" i="1"/>
  <c r="E281" i="1" s="1"/>
  <c r="E280" i="1"/>
  <c r="E279" i="1"/>
  <c r="E278" i="1"/>
  <c r="D276" i="1"/>
  <c r="E276" i="1" s="1"/>
  <c r="D275" i="1"/>
  <c r="E275" i="1" s="1"/>
  <c r="E274" i="1"/>
  <c r="E271" i="1"/>
  <c r="E270" i="1"/>
  <c r="E269" i="1"/>
  <c r="D268" i="1"/>
  <c r="E268" i="1" s="1"/>
  <c r="E267" i="1"/>
  <c r="E265" i="1"/>
  <c r="E264" i="1"/>
  <c r="D263" i="1"/>
  <c r="E263" i="1" s="1"/>
  <c r="E262" i="1"/>
  <c r="D260" i="1"/>
  <c r="E260" i="1" s="1"/>
  <c r="E259" i="1"/>
  <c r="D257" i="1"/>
  <c r="E257" i="1" s="1"/>
  <c r="E256" i="1"/>
  <c r="D255" i="1"/>
  <c r="E255" i="1" s="1"/>
  <c r="E253" i="1"/>
  <c r="E250" i="1"/>
  <c r="D248" i="1"/>
  <c r="E248" i="1" s="1"/>
  <c r="E247" i="1"/>
  <c r="D246" i="1"/>
  <c r="E246" i="1" s="1"/>
  <c r="D245" i="1"/>
  <c r="E245" i="1" s="1"/>
  <c r="D242" i="1"/>
  <c r="D241" i="1"/>
  <c r="E241" i="1" s="1"/>
  <c r="D239" i="1"/>
  <c r="E239" i="1" s="1"/>
  <c r="D237" i="1"/>
  <c r="E237" i="1" s="1"/>
  <c r="D236" i="1"/>
  <c r="E236" i="1" s="1"/>
  <c r="D235" i="1"/>
  <c r="E235" i="1" s="1"/>
  <c r="D234" i="1"/>
  <c r="D231" i="1"/>
  <c r="E231" i="1" s="1"/>
  <c r="D230" i="1"/>
  <c r="D225" i="1"/>
  <c r="E225" i="1" s="1"/>
  <c r="D216" i="1"/>
  <c r="D214" i="1"/>
  <c r="E214" i="1" s="1"/>
  <c r="D211" i="1"/>
  <c r="D210" i="1"/>
  <c r="E210" i="1" s="1"/>
  <c r="D204" i="1"/>
  <c r="D202" i="1"/>
  <c r="E202" i="1" s="1"/>
  <c r="D199" i="1"/>
  <c r="D198" i="1"/>
  <c r="E198" i="1" s="1"/>
  <c r="D194" i="1"/>
  <c r="E194" i="1" s="1"/>
  <c r="D193" i="1"/>
  <c r="E193" i="1" s="1"/>
  <c r="D185" i="1"/>
  <c r="D184" i="1"/>
  <c r="E184" i="1" s="1"/>
  <c r="D182" i="1"/>
  <c r="E182" i="1" s="1"/>
  <c r="D176" i="1"/>
  <c r="E176" i="1" s="1"/>
  <c r="D175" i="1"/>
  <c r="E175" i="1" s="1"/>
  <c r="D174" i="1"/>
  <c r="D173" i="1"/>
  <c r="D172" i="1"/>
  <c r="D167" i="1"/>
  <c r="E167" i="1" s="1"/>
  <c r="D166" i="1"/>
  <c r="E166" i="1" s="1"/>
  <c r="D161" i="1"/>
  <c r="D160" i="1"/>
  <c r="E160" i="1" s="1"/>
  <c r="D158" i="1"/>
  <c r="D156" i="1"/>
  <c r="E156" i="1" s="1"/>
  <c r="D153" i="1"/>
  <c r="D149" i="1"/>
  <c r="E149" i="1" s="1"/>
  <c r="D148" i="1"/>
  <c r="E148" i="1" s="1"/>
  <c r="D145" i="1"/>
  <c r="D135" i="1"/>
  <c r="D130" i="1"/>
  <c r="E130" i="1" s="1"/>
  <c r="D128" i="1"/>
  <c r="D125" i="1"/>
  <c r="D120" i="1"/>
  <c r="D118" i="1"/>
  <c r="E118" i="1" s="1"/>
  <c r="D116" i="1"/>
  <c r="E116" i="1" s="1"/>
  <c r="D109" i="1"/>
  <c r="E109" i="1" s="1"/>
  <c r="D107" i="1"/>
  <c r="D99" i="1"/>
  <c r="E99" i="1" s="1"/>
  <c r="D95" i="1"/>
  <c r="E95" i="1" s="1"/>
  <c r="D91" i="1"/>
  <c r="E91" i="1" s="1"/>
  <c r="D87" i="1"/>
  <c r="D86" i="1"/>
  <c r="D76" i="1"/>
  <c r="D69" i="1"/>
  <c r="D64" i="1"/>
  <c r="D62" i="1"/>
  <c r="D61" i="1"/>
  <c r="D58" i="1"/>
  <c r="D57" i="1"/>
  <c r="D52" i="1"/>
  <c r="D50" i="1"/>
  <c r="D49" i="1"/>
  <c r="D45" i="1"/>
  <c r="D44" i="1"/>
  <c r="E44" i="1" s="1"/>
  <c r="D33" i="1"/>
  <c r="D32" i="1"/>
  <c r="D29" i="1"/>
  <c r="D28" i="1"/>
  <c r="D19" i="1"/>
  <c r="D15" i="1"/>
  <c r="D13" i="1"/>
  <c r="D11" i="1"/>
  <c r="D10" i="1"/>
  <c r="E244" i="1"/>
  <c r="E243" i="1"/>
  <c r="E242" i="1"/>
  <c r="E234" i="1"/>
  <c r="E233" i="1"/>
  <c r="E230" i="1"/>
  <c r="E229" i="1"/>
  <c r="E228" i="1"/>
  <c r="E227" i="1"/>
  <c r="E226" i="1"/>
  <c r="E224" i="1"/>
  <c r="E223" i="1"/>
  <c r="E222" i="1"/>
  <c r="E221" i="1"/>
  <c r="E219" i="1"/>
  <c r="E218" i="1"/>
  <c r="E216" i="1"/>
  <c r="E213" i="1"/>
  <c r="E212" i="1"/>
  <c r="E211" i="1"/>
  <c r="E209" i="1"/>
  <c r="E204" i="1"/>
  <c r="E201" i="1"/>
  <c r="E200" i="1"/>
  <c r="E199" i="1"/>
  <c r="E197" i="1"/>
  <c r="E195" i="1"/>
  <c r="E191" i="1"/>
  <c r="E188" i="1"/>
  <c r="E187" i="1"/>
  <c r="E186" i="1"/>
  <c r="E185" i="1"/>
  <c r="E183" i="1"/>
  <c r="E180" i="1"/>
  <c r="E178" i="1"/>
  <c r="E174" i="1"/>
  <c r="E173" i="1"/>
  <c r="E172" i="1"/>
  <c r="E171" i="1"/>
  <c r="E169" i="1"/>
  <c r="E168" i="1"/>
  <c r="E165" i="1"/>
  <c r="E162" i="1"/>
  <c r="E161" i="1"/>
  <c r="E159" i="1"/>
  <c r="E158" i="1"/>
  <c r="E157" i="1"/>
  <c r="E154" i="1"/>
  <c r="E153" i="1"/>
  <c r="E152" i="1"/>
  <c r="E145" i="1"/>
  <c r="E144" i="1"/>
  <c r="E143" i="1"/>
  <c r="E142" i="1"/>
  <c r="E139" i="1"/>
  <c r="E138" i="1"/>
  <c r="E136" i="1"/>
  <c r="E135" i="1"/>
  <c r="E134" i="1"/>
  <c r="E128" i="1"/>
  <c r="E127" i="1"/>
  <c r="E126" i="1"/>
  <c r="E125" i="1"/>
  <c r="E124" i="1"/>
  <c r="E123" i="1"/>
  <c r="E120" i="1"/>
  <c r="E119" i="1"/>
  <c r="E112" i="1"/>
  <c r="E111" i="1"/>
  <c r="E110" i="1"/>
  <c r="E107" i="1"/>
  <c r="E106" i="1"/>
  <c r="E105" i="1"/>
  <c r="E104" i="1"/>
  <c r="E103" i="1"/>
  <c r="E102" i="1"/>
  <c r="E100" i="1"/>
  <c r="E98" i="1"/>
  <c r="E97" i="1"/>
  <c r="E94" i="1"/>
  <c r="E89" i="1"/>
  <c r="E87" i="1"/>
  <c r="E86" i="1"/>
  <c r="E85" i="1"/>
  <c r="E84" i="1"/>
  <c r="E83" i="1"/>
  <c r="E82" i="1"/>
  <c r="E78" i="1"/>
  <c r="E77" i="1"/>
  <c r="E76" i="1"/>
  <c r="E75" i="1"/>
  <c r="E73" i="1"/>
  <c r="E72" i="1"/>
  <c r="E70" i="1"/>
  <c r="E69" i="1"/>
  <c r="E68" i="1"/>
  <c r="E67" i="1"/>
  <c r="E66" i="1"/>
  <c r="E64" i="1"/>
  <c r="E63" i="1"/>
  <c r="E62" i="1"/>
  <c r="E61" i="1"/>
  <c r="E60" i="1"/>
  <c r="E59" i="1"/>
  <c r="E58" i="1"/>
  <c r="E57" i="1"/>
  <c r="E55" i="1"/>
  <c r="E54" i="1"/>
  <c r="E47" i="1"/>
  <c r="E43" i="1"/>
  <c r="E42" i="1"/>
  <c r="E40" i="1"/>
  <c r="E38" i="1"/>
  <c r="E36" i="1"/>
  <c r="E20" i="1"/>
  <c r="C362" i="1" l="1"/>
  <c r="C191" i="1"/>
  <c r="C97" i="1"/>
  <c r="C221" i="1"/>
  <c r="C154" i="1"/>
  <c r="C280" i="1"/>
  <c r="C303" i="1"/>
  <c r="C195" i="1"/>
  <c r="C70" i="1"/>
  <c r="C30" i="1"/>
  <c r="C59" i="1"/>
  <c r="C60" i="1"/>
  <c r="C54" i="1"/>
  <c r="C35" i="1"/>
  <c r="C286" i="1"/>
  <c r="C306" i="1"/>
  <c r="C123" i="1"/>
  <c r="C229" i="1"/>
  <c r="C7" i="1"/>
  <c r="C100" i="1"/>
  <c r="C142" i="1"/>
  <c r="C223" i="1"/>
  <c r="C295" i="1"/>
  <c r="C250" i="1"/>
  <c r="C262" i="1"/>
  <c r="C336" i="1"/>
  <c r="C178" i="1"/>
  <c r="D203" i="1" l="1"/>
  <c r="E203" i="1" s="1"/>
  <c r="C32" i="1"/>
  <c r="C57" i="1"/>
  <c r="C109" i="1"/>
  <c r="C107" i="1"/>
  <c r="C230" i="1"/>
  <c r="C308" i="1"/>
  <c r="C225" i="1"/>
  <c r="C329" i="1"/>
  <c r="C176" i="1"/>
  <c r="C321" i="1"/>
  <c r="C214" i="1"/>
  <c r="C317" i="1"/>
  <c r="C161" i="1"/>
  <c r="C316" i="1"/>
  <c r="C335" i="1"/>
  <c r="C120" i="1"/>
  <c r="C204" i="1"/>
  <c r="C135" i="1"/>
  <c r="C292" i="1"/>
  <c r="C153" i="1"/>
  <c r="C334" i="1"/>
  <c r="C293" i="1"/>
  <c r="C145" i="1"/>
  <c r="C11" i="1"/>
  <c r="C216" i="1"/>
  <c r="C33" i="1"/>
  <c r="C128" i="1"/>
  <c r="C324" i="1"/>
  <c r="C218" i="1"/>
  <c r="C203" i="1"/>
  <c r="C339" i="1"/>
  <c r="C276" i="1"/>
  <c r="C210" i="1"/>
  <c r="C64" i="1"/>
  <c r="C15" i="1"/>
  <c r="C86" i="1"/>
  <c r="C184" i="1"/>
  <c r="C76" i="1"/>
  <c r="C344" i="1"/>
  <c r="C245" i="1"/>
  <c r="C268" i="1"/>
  <c r="C10" i="1"/>
  <c r="C343" i="1"/>
  <c r="C143" i="1"/>
  <c r="C327" i="1"/>
  <c r="C199" i="1"/>
  <c r="C186" i="1"/>
  <c r="C353" i="1"/>
  <c r="C172" i="1"/>
  <c r="C234" i="1"/>
  <c r="C162" i="1"/>
  <c r="C296" i="1"/>
  <c r="C198" i="1"/>
  <c r="C185" i="1"/>
  <c r="C212" i="1"/>
  <c r="C62" i="1"/>
  <c r="C174" i="1"/>
  <c r="C61" i="1"/>
  <c r="C309" i="1"/>
  <c r="C66" i="1"/>
  <c r="C318" i="1"/>
  <c r="C315" i="1"/>
  <c r="C125" i="1"/>
  <c r="C29" i="1"/>
  <c r="C290" i="1"/>
  <c r="C211" i="1"/>
  <c r="C99" i="1"/>
  <c r="C44" i="1"/>
  <c r="C118" i="1"/>
  <c r="C149" i="1"/>
  <c r="C91" i="1"/>
  <c r="C28" i="1"/>
  <c r="C69" i="1"/>
  <c r="C158" i="1"/>
  <c r="C58" i="1"/>
</calcChain>
</file>

<file path=xl/sharedStrings.xml><?xml version="1.0" encoding="utf-8"?>
<sst xmlns="http://schemas.openxmlformats.org/spreadsheetml/2006/main" count="376" uniqueCount="376">
  <si>
    <t>Наименование населенного пункта</t>
  </si>
  <si>
    <t>Срочность доставки ГОРОД   + 50% к стоимости доставки.Доставка ко времени + 30% от стоимости заказа.</t>
  </si>
  <si>
    <t>Рыбацкий рай</t>
  </si>
  <si>
    <t>Афонино</t>
  </si>
  <si>
    <t>Горки (на Лыченцы)</t>
  </si>
  <si>
    <t>Студенец</t>
  </si>
  <si>
    <t>Лыченцы</t>
  </si>
  <si>
    <t>Пески (за Лыченцы)</t>
  </si>
  <si>
    <t>Алферьево</t>
  </si>
  <si>
    <t>Рыково</t>
  </si>
  <si>
    <t>Акулово</t>
  </si>
  <si>
    <t>Ботогово</t>
  </si>
  <si>
    <t>Рахманово</t>
  </si>
  <si>
    <t>Мясищево</t>
  </si>
  <si>
    <t>Брынчаги</t>
  </si>
  <si>
    <t>Иванцево</t>
  </si>
  <si>
    <t>Дмитриевское</t>
  </si>
  <si>
    <t>Чильчаги</t>
  </si>
  <si>
    <t>КМ</t>
  </si>
  <si>
    <t xml:space="preserve">Синий камень </t>
  </si>
  <si>
    <t>Криушкино</t>
  </si>
  <si>
    <t>Хмельники (за Варвару)(плохая дорога)</t>
  </si>
  <si>
    <t>Гора - Новоселка (на Купань) очень плохая дорога</t>
  </si>
  <si>
    <t>Жупеево</t>
  </si>
  <si>
    <t>Щелканово</t>
  </si>
  <si>
    <t>Щелканка</t>
  </si>
  <si>
    <t>Поповское ( Глебовское)</t>
  </si>
  <si>
    <t>Климово ( Глебовское)</t>
  </si>
  <si>
    <t>Борисово (в ст. Москвы)</t>
  </si>
  <si>
    <t>Потанино</t>
  </si>
  <si>
    <t>Урочище Самарово</t>
  </si>
  <si>
    <t>Семендяйка</t>
  </si>
  <si>
    <t>Антуфьево</t>
  </si>
  <si>
    <t>Подраменье ( за Семендяйку)</t>
  </si>
  <si>
    <t>Юрино ( за Семендяйку)</t>
  </si>
  <si>
    <t>Вёска(в ст. Глебовского)</t>
  </si>
  <si>
    <t>Пальцино Малое</t>
  </si>
  <si>
    <t xml:space="preserve">Пальцино Большое </t>
  </si>
  <si>
    <t xml:space="preserve">Воскресенское ( за Пальцино,на Глебовское) </t>
  </si>
  <si>
    <t>Головнино ( за Пальцино,через Глебовское)</t>
  </si>
  <si>
    <t>Кошелево</t>
  </si>
  <si>
    <t>Романка ( за Глебовское)</t>
  </si>
  <si>
    <t>Ивкино ( за Пальцино,на Голоперово )</t>
  </si>
  <si>
    <t>Елизарка (на Москву)За Глебовское</t>
  </si>
  <si>
    <t xml:space="preserve">Афонасово(за Глебовское)     </t>
  </si>
  <si>
    <t>Городище (на Глебовское)</t>
  </si>
  <si>
    <t>Выползлова слободка</t>
  </si>
  <si>
    <t>Новоалексеевка (Новоалексеевская пустынь)</t>
  </si>
  <si>
    <t>Ильинское ( за Ново-Алексеевкой)</t>
  </si>
  <si>
    <t>Савельево</t>
  </si>
  <si>
    <t>Новое село (в ст. Москвы)Кубрин.Ист.</t>
  </si>
  <si>
    <t>Леонтьево (где Новое)</t>
  </si>
  <si>
    <t>Ченцы (на Москву)</t>
  </si>
  <si>
    <t>Деревково ( на Москву)</t>
  </si>
  <si>
    <t>Гагаринка (Гагаринская Новосёлка)</t>
  </si>
  <si>
    <t>Яропольцы ( на Москву)</t>
  </si>
  <si>
    <t>Василево ( в ст. Москвы)</t>
  </si>
  <si>
    <t>Красное Пламя (в ст. Москвы)</t>
  </si>
  <si>
    <t>Хорошево (за Красное Пламя)</t>
  </si>
  <si>
    <t>Измайлово (Александровский р-н,через Кр Пламя)</t>
  </si>
  <si>
    <t>Сабельское (на Кр Пламя)</t>
  </si>
  <si>
    <t>Мостищево</t>
  </si>
  <si>
    <t>Лунево (на Москву)</t>
  </si>
  <si>
    <t>Дуденево</t>
  </si>
  <si>
    <t>Желнино</t>
  </si>
  <si>
    <t>Пустынь</t>
  </si>
  <si>
    <t>Лисавы (в ст. Москвы)</t>
  </si>
  <si>
    <t>Веськово</t>
  </si>
  <si>
    <t>Большие Сокольники</t>
  </si>
  <si>
    <t>Веслево</t>
  </si>
  <si>
    <t>Дубовицы</t>
  </si>
  <si>
    <t>Новоселье село(за Веслево)</t>
  </si>
  <si>
    <t>Соломидино</t>
  </si>
  <si>
    <t>Новая Деревня (Соломидино)</t>
  </si>
  <si>
    <t>Симак</t>
  </si>
  <si>
    <t>Урев</t>
  </si>
  <si>
    <t>Купанское</t>
  </si>
  <si>
    <t>Копнино село</t>
  </si>
  <si>
    <t>Федосово( у Копнино)</t>
  </si>
  <si>
    <t>Желтиково (за Купанское)</t>
  </si>
  <si>
    <t>Мериново ( за Копнино)</t>
  </si>
  <si>
    <t>Измайлово ( за Копнино)</t>
  </si>
  <si>
    <t>Свечино</t>
  </si>
  <si>
    <t>Климово местечко</t>
  </si>
  <si>
    <t>Фалисово (в ст. Нагорье)</t>
  </si>
  <si>
    <t>Святово ( в ст. Нагорья)</t>
  </si>
  <si>
    <t>Камышево (за Святого,на Купанское)</t>
  </si>
  <si>
    <t>Ананьино(за Святово, через Нагорье)</t>
  </si>
  <si>
    <t>Мясоедово дер ( в ст. Нагорья)</t>
  </si>
  <si>
    <t>Боняково (за Святово через Нагорье)</t>
  </si>
  <si>
    <t>Захарово ( через Нагорье)</t>
  </si>
  <si>
    <t>Торчиново (перед Нагорьем)</t>
  </si>
  <si>
    <t>Нагорье</t>
  </si>
  <si>
    <t>Меленки (за Нагорье)</t>
  </si>
  <si>
    <t>Фонинское(за Нагорье)</t>
  </si>
  <si>
    <t>Родионово (в ст. Андрианово)</t>
  </si>
  <si>
    <t>Михальцево дер. (за Нагорье)</t>
  </si>
  <si>
    <t>Воронкино деревня( за Нагорье,в ст.Андрианово)</t>
  </si>
  <si>
    <t>Григорово (Нагорье)</t>
  </si>
  <si>
    <t>Лисавы (Нагорье)</t>
  </si>
  <si>
    <t>Головинское (за Андрианово,на Нагорье)</t>
  </si>
  <si>
    <t>Хороброво (за Нагорье)</t>
  </si>
  <si>
    <t>Панское (за Андрианово)</t>
  </si>
  <si>
    <t>Поповское  (за Нагорье)</t>
  </si>
  <si>
    <t>Ананкино (на Нагорье, за Андрианово)</t>
  </si>
  <si>
    <t>Хмельники дер. (за Андрианово,черз Нагорье)</t>
  </si>
  <si>
    <t>Калинкино дер(за Андрианово,через Нагорье)</t>
  </si>
  <si>
    <t>Тукаленка</t>
  </si>
  <si>
    <t>Маринкино</t>
  </si>
  <si>
    <t>Кубрянское лесничество</t>
  </si>
  <si>
    <t>Лось ( через Нагорье)</t>
  </si>
  <si>
    <t>Ширяйка ( в ст. Кубринска)</t>
  </si>
  <si>
    <t>Кубринск</t>
  </si>
  <si>
    <t>Огорельцево ( за Нагорье)</t>
  </si>
  <si>
    <t>Коробово</t>
  </si>
  <si>
    <t>Сидорково ( Нагорье)</t>
  </si>
  <si>
    <t>Маншино (Нагорье)</t>
  </si>
  <si>
    <t>Волино старое ( Нагорье)</t>
  </si>
  <si>
    <t>Волино новое ( Нагорье)</t>
  </si>
  <si>
    <t>Вороново (Дмитриевское)</t>
  </si>
  <si>
    <t>Степанцево</t>
  </si>
  <si>
    <t>Старово деревня (За Нагорье)</t>
  </si>
  <si>
    <t>Загорье село (в ст. Нагорья)</t>
  </si>
  <si>
    <t>Березнеки</t>
  </si>
  <si>
    <t>Сараево (за Нагорье)</t>
  </si>
  <si>
    <t>Михеево дер.(за Кудрино,на Нагорье)</t>
  </si>
  <si>
    <t>Долгово</t>
  </si>
  <si>
    <t>Бурцево (Нагорье)</t>
  </si>
  <si>
    <t>Кисьма ( Нагорье)</t>
  </si>
  <si>
    <t>Даратники (Нагорье)</t>
  </si>
  <si>
    <t>Бережки (Нагорье)</t>
  </si>
  <si>
    <t>Ногино</t>
  </si>
  <si>
    <t>Павлово деревня (за Нагорье)</t>
  </si>
  <si>
    <t>Выползово ( за Нагорье)</t>
  </si>
  <si>
    <t>Петухово</t>
  </si>
  <si>
    <t>Фалелеево село (за Соловеново)</t>
  </si>
  <si>
    <t>Маурино</t>
  </si>
  <si>
    <t>Переславские просторы(за Маурино)</t>
  </si>
  <si>
    <t>Красная деревня (Маурино)</t>
  </si>
  <si>
    <t>Плещеевская панорама</t>
  </si>
  <si>
    <t>Ягренёво</t>
  </si>
  <si>
    <t>Переславское кладбище</t>
  </si>
  <si>
    <t>Бутаково</t>
  </si>
  <si>
    <t>Конюцкое (в ст. Ярославля)</t>
  </si>
  <si>
    <t>Красногор</t>
  </si>
  <si>
    <t>Говырино местечко</t>
  </si>
  <si>
    <t>Ивановская площадка(на Ярославль)</t>
  </si>
  <si>
    <t>Перелески( на Ярославль)</t>
  </si>
  <si>
    <t>Вашутино деревня</t>
  </si>
  <si>
    <t>Вашутино СНТ  (через Слободку)</t>
  </si>
  <si>
    <t>Григорово (рядом с Перелесками)</t>
  </si>
  <si>
    <t>Ермолино (за Перелесками)</t>
  </si>
  <si>
    <t>Щербинино</t>
  </si>
  <si>
    <t>Слободка (в ст. Ярославля)</t>
  </si>
  <si>
    <t>Вашка село (рядом Слободка,на Ярик)</t>
  </si>
  <si>
    <t>Рушиново</t>
  </si>
  <si>
    <t>Охотино</t>
  </si>
  <si>
    <t>Беклемишево</t>
  </si>
  <si>
    <t>Любильцево (Охотино)</t>
  </si>
  <si>
    <t>Старово (За Охотино)</t>
  </si>
  <si>
    <t>Кильгино (Итларь)</t>
  </si>
  <si>
    <t>Итларь (на Ярославль)</t>
  </si>
  <si>
    <t>Романово (на Ярославль,рядом СНТ Вашутино)</t>
  </si>
  <si>
    <t>Шапошница (Вашутино)Перелески</t>
  </si>
  <si>
    <t>Кулаково (на Ярославль)</t>
  </si>
  <si>
    <t>Лесной (в ст. Вепрева) Ярик</t>
  </si>
  <si>
    <t xml:space="preserve">Вепрева Пустынь село (Ярик) </t>
  </si>
  <si>
    <t>Коленово (в сторону Ярославля)</t>
  </si>
  <si>
    <t xml:space="preserve">Любилки (на Ярославль) </t>
  </si>
  <si>
    <t>Астрюково рядом Павлова гора</t>
  </si>
  <si>
    <t>Павлова Гора (Павловское)</t>
  </si>
  <si>
    <t>Андреевское (за Итларь, на Ярославль)</t>
  </si>
  <si>
    <t>Алешино (на Ярославль)</t>
  </si>
  <si>
    <t>Петровское село(на Ярославль)</t>
  </si>
  <si>
    <t>Щипачево (после Итларь)</t>
  </si>
  <si>
    <t>Демьянское деревня(через Петровское)</t>
  </si>
  <si>
    <t>Хмельники ( на Ярославль,через Любилки,за Павлову Гору)</t>
  </si>
  <si>
    <t xml:space="preserve">Караш </t>
  </si>
  <si>
    <t>Сорокино (на Ярославль, за Еремейцево)</t>
  </si>
  <si>
    <t>Пономарёвка</t>
  </si>
  <si>
    <t>Лунино</t>
  </si>
  <si>
    <t>Куряниново</t>
  </si>
  <si>
    <t>Погост</t>
  </si>
  <si>
    <t>Перцево</t>
  </si>
  <si>
    <t>Никульское (за Рязанцево)</t>
  </si>
  <si>
    <t>Алексино</t>
  </si>
  <si>
    <t>Новоселка дер ( за Алексино)(плохая дорога)</t>
  </si>
  <si>
    <t>Забелено ( за Кабанское)</t>
  </si>
  <si>
    <t>Соболево (за Филимоново)</t>
  </si>
  <si>
    <t>Никольское дер. (за Дубровицы)</t>
  </si>
  <si>
    <t>Рязанцево</t>
  </si>
  <si>
    <t>Аниково (сухая погода)зимой газон не проедет за Рязанцево</t>
  </si>
  <si>
    <t>Борисово (Рязанцево)</t>
  </si>
  <si>
    <t>Сарево(за Рязанцево)</t>
  </si>
  <si>
    <t>Боронуково (за Рязанцево)</t>
  </si>
  <si>
    <t xml:space="preserve">Вёска ( за Сарево ,на Рязанцево) </t>
  </si>
  <si>
    <t>Внуково (За Сарёва)</t>
  </si>
  <si>
    <t>Вилино ( за Сарёво)</t>
  </si>
  <si>
    <t>Богородское (на Рязанцево)</t>
  </si>
  <si>
    <t>Высоково ( за Рязанцево)</t>
  </si>
  <si>
    <t>Елизарово ( за Рязанцево)</t>
  </si>
  <si>
    <t>Будовское село ( за Рязанцево)</t>
  </si>
  <si>
    <t>Любимцево (за Рязанцево)</t>
  </si>
  <si>
    <t>Романово ( в ст. Смоленского)</t>
  </si>
  <si>
    <t xml:space="preserve">Смоленское </t>
  </si>
  <si>
    <t>Нестерово село (Влад обл,на Рязанцево,за Елизарово)</t>
  </si>
  <si>
    <t>Горки Ленинские (за Рязанцево, на Петрищево по дороге)</t>
  </si>
  <si>
    <t>Петрищево ( за Ленинскими Горками)</t>
  </si>
  <si>
    <t>Стаищи ( за Ленинские Горки)</t>
  </si>
  <si>
    <t>Клины дер(за Рязанцево)</t>
  </si>
  <si>
    <t>Ильинка дер. (по Рязанцевской дороге)</t>
  </si>
  <si>
    <t>Маймор ( за Рязанцево)</t>
  </si>
  <si>
    <t>Перемилово село (в ст.Симы)</t>
  </si>
  <si>
    <t>Старниково</t>
  </si>
  <si>
    <t>Марково дер (перед Симой)</t>
  </si>
  <si>
    <t>Петряково дер (Матвейщево)</t>
  </si>
  <si>
    <t>Матвеищево село(в ст. Симы)</t>
  </si>
  <si>
    <t>Каменка (Матвейщево,на Симу)</t>
  </si>
  <si>
    <t>Спасское (где Сима)</t>
  </si>
  <si>
    <t>Добрынское ( за Матвейщево)</t>
  </si>
  <si>
    <t>Сима  (в ст. Юрьев-Польского)</t>
  </si>
  <si>
    <t>Коленово (за Симу)</t>
  </si>
  <si>
    <t>Лучки (Сима)</t>
  </si>
  <si>
    <t>Юрьев-Польский</t>
  </si>
  <si>
    <t>Б.Брембола</t>
  </si>
  <si>
    <t>Город</t>
  </si>
  <si>
    <t>А</t>
  </si>
  <si>
    <t>Троицкое село (за танк на Лыченцы)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</si>
  <si>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</si>
  <si>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</si>
  <si>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</si>
  <si>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</si>
  <si>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</si>
  <si>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</si>
  <si>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</si>
  <si>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</si>
  <si>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</si>
  <si>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</si>
  <si>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</si>
  <si>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</si>
  <si>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</si>
  <si>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</si>
  <si>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</si>
  <si>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</si>
  <si>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</si>
  <si>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</si>
  <si>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</si>
  <si>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</si>
  <si>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Ч</t>
  </si>
  <si>
    <t>Ш</t>
  </si>
  <si>
    <t>Щ</t>
  </si>
  <si>
    <t>Ю</t>
  </si>
  <si>
    <t>Я</t>
  </si>
  <si>
    <t xml:space="preserve">Коротково </t>
  </si>
  <si>
    <t>Скулино</t>
  </si>
  <si>
    <t>Болшево</t>
  </si>
  <si>
    <t>Коровино</t>
  </si>
  <si>
    <t>Кичибухино</t>
  </si>
  <si>
    <t>Бакшеево (на Берендеево, за Иванисово)</t>
  </si>
  <si>
    <t>Иванисово село (за Кичибухино)</t>
  </si>
  <si>
    <t>Икрино(за Иванисово,на Кичибухино)</t>
  </si>
  <si>
    <t>Карсаково ( по Берендеевской)</t>
  </si>
  <si>
    <t>Ефимьево ( по Берендеевской)</t>
  </si>
  <si>
    <t xml:space="preserve">Вёска дер. ( Скоблевский сельский округ,перед Берендеево) </t>
  </si>
  <si>
    <t>Скоблево ( за Берендеево)</t>
  </si>
  <si>
    <t>Анино (за Скоблево)</t>
  </si>
  <si>
    <t>Архангельское дер. (в ст. Скоблево)</t>
  </si>
  <si>
    <t xml:space="preserve">Багримово (за Скоблево) </t>
  </si>
  <si>
    <t>Петровское (за Берендеево)(плохая дорога и заезд с двух направлений возможен,уточнять)</t>
  </si>
  <si>
    <t>Ростиново ( в ст. Берендеево)</t>
  </si>
  <si>
    <t>Берендеево</t>
  </si>
  <si>
    <t>Василисино (на Берендеево)</t>
  </si>
  <si>
    <t>Родионцево</t>
  </si>
  <si>
    <t>Милославка ( за Берендеево)</t>
  </si>
  <si>
    <t>Давыдово (за Берендеево)</t>
  </si>
  <si>
    <t>Шушково ( за Берендеево)</t>
  </si>
  <si>
    <t>Дубрава 1 (СНТ)(через Рязанцево0</t>
  </si>
  <si>
    <t>Бектышево (за Берендеево)</t>
  </si>
  <si>
    <t>Чашницы</t>
  </si>
  <si>
    <t>Брембола М.</t>
  </si>
  <si>
    <t>Ботик Петра 1</t>
  </si>
  <si>
    <t>Бужаниново</t>
  </si>
  <si>
    <t>Волчья гора ( за Берендеево)</t>
  </si>
  <si>
    <t>Григорово (на Итларь)</t>
  </si>
  <si>
    <t>Дертники (на Ярославль)</t>
  </si>
  <si>
    <t>Добрилово (за Кичибухино)</t>
  </si>
  <si>
    <t>Еремейцево (за Итларь)</t>
  </si>
  <si>
    <t>Захарово (через Петровское)</t>
  </si>
  <si>
    <t>Ивановское за Нилу</t>
  </si>
  <si>
    <t>Заборье (за Симу)</t>
  </si>
  <si>
    <t>Киучер (через Рязанцево)</t>
  </si>
  <si>
    <t>Красное село на объездной</t>
  </si>
  <si>
    <t>Нила</t>
  </si>
  <si>
    <t>Остеево (за Итларь)</t>
  </si>
  <si>
    <t>Веска деревня (за Симу)</t>
  </si>
  <si>
    <t>Глебовское (на Москву)</t>
  </si>
  <si>
    <t>Годеново (через Петровское)</t>
  </si>
  <si>
    <t>Голоперово (за Пальцино,через Глебовское)</t>
  </si>
  <si>
    <t>Горохово (перед Рахманово,на Лыченцы)</t>
  </si>
  <si>
    <t>Гулино (за Дмитровское)</t>
  </si>
  <si>
    <t>Дубки (учхоз Дружба)</t>
  </si>
  <si>
    <t>Дубнево (Рахманово)</t>
  </si>
  <si>
    <t>Дубрава село (за Лучки,через Симу)</t>
  </si>
  <si>
    <t>Дубровицы село</t>
  </si>
  <si>
    <t>Дядькино (Ботик)</t>
  </si>
  <si>
    <t>Евсеево (Ботик)</t>
  </si>
  <si>
    <t>Евстигнеево (за нагорье)</t>
  </si>
  <si>
    <t>Ершово (Ярик)</t>
  </si>
  <si>
    <t>Жданово (за Нагорье)</t>
  </si>
  <si>
    <t>Загорье дер(за Добрилово,на Кичибухино)</t>
  </si>
  <si>
    <t>Кабанское село ( в ст.Рязанцево)</t>
  </si>
  <si>
    <t>Княжево дер (Городище)</t>
  </si>
  <si>
    <t>Колокарево (Нагорье)</t>
  </si>
  <si>
    <t>Конищево (за Красное Пламя)</t>
  </si>
  <si>
    <t>Кружково (за Глебовское)</t>
  </si>
  <si>
    <t>Кудрино (за Нагорье)</t>
  </si>
  <si>
    <t xml:space="preserve">Купань (на источник Варвары)  </t>
  </si>
  <si>
    <t>Лихарево (Нагорье)</t>
  </si>
  <si>
    <t>Лучинское (через Лыченцы)</t>
  </si>
  <si>
    <t>Лучинское (в ст.Филимоново)</t>
  </si>
  <si>
    <t>Местилово (Дмитриевское)</t>
  </si>
  <si>
    <t>Микляево ( за Дмитриевское)</t>
  </si>
  <si>
    <t>Милитино ( за Криушкино)</t>
  </si>
  <si>
    <t>Михалево село ( за Дубки)</t>
  </si>
  <si>
    <t>Мишутино ( Нагорье)</t>
  </si>
  <si>
    <t>Мшарово ( Купанское)</t>
  </si>
  <si>
    <t>Насакино (за Никульское)</t>
  </si>
  <si>
    <t>Нестерово дер (через Лыченцы)</t>
  </si>
  <si>
    <t>Новинцы ( в ст. Москвы)</t>
  </si>
  <si>
    <t>Обашево ( за Красне Пламя)</t>
  </si>
  <si>
    <t>Одерихино ( Ярик)</t>
  </si>
  <si>
    <t>Осокино ( Ярик)</t>
  </si>
  <si>
    <t>Осурово ( Ярик)</t>
  </si>
  <si>
    <t>Петрилово (в ст. Лыченец)</t>
  </si>
  <si>
    <t>Пешково(за Дмитриевское)</t>
  </si>
  <si>
    <t>Пикалево (За Красне Пламя)</t>
  </si>
  <si>
    <t>Плечево ( на Ярославль)</t>
  </si>
  <si>
    <t>Подберезье (Вашутино)</t>
  </si>
  <si>
    <t>Пожарское ( за Поповское)</t>
  </si>
  <si>
    <t>Половецкое ( по Лыченской дороге)</t>
  </si>
  <si>
    <t>Релино( Релинский Поселок)</t>
  </si>
  <si>
    <t>Рогозинино (Ярик)</t>
  </si>
  <si>
    <t>Рождествено ( в ст. Смоленского)</t>
  </si>
  <si>
    <t>Селезнево Новое</t>
  </si>
  <si>
    <t>Селезнево Старое</t>
  </si>
  <si>
    <t>Семеновка ( за Перцево)</t>
  </si>
  <si>
    <t>Скоморохово( по Лыченской)</t>
  </si>
  <si>
    <t>Славитино ( Ленинские Горки)</t>
  </si>
  <si>
    <t>Сольба ( за Нагорье)</t>
  </si>
  <si>
    <t>Талицы (Купанское)</t>
  </si>
  <si>
    <t>Тараскино (за Перелески)</t>
  </si>
  <si>
    <t>Твердилково (за Филимоново)</t>
  </si>
  <si>
    <t>Троицкое дер.(на окружной)</t>
  </si>
  <si>
    <t>Успенский Поселок(через Брыковы горы)</t>
  </si>
  <si>
    <t>Филимоново село</t>
  </si>
  <si>
    <t>Филипповское</t>
  </si>
  <si>
    <t>Фомино (где Рахманово)</t>
  </si>
  <si>
    <t>Ченцы (за Лыченцы)</t>
  </si>
  <si>
    <t>Примечание: Прайс доставок рассчитан с базы "Строй-Двор" (Б.Брембола,ул Центральная 24) и ТК "Плещей" (ул Магистральная 10).С базы "Строй-Двор -2"(пер.Дорожный,д 2) прайс может немного отличаться.</t>
  </si>
  <si>
    <t>Воронцово</t>
  </si>
  <si>
    <t>Ниже приведены ориентировочные цены на доставку по г.Переславль и Переславскому району.В зависимости от сложности заказа цены могут меняться в обе стороны.  Уточняйте цену доставки по телефонам:     8-910-664-43-03 (логист),  8-910-664-98-91 (офис продаж)   8-800-200-75-96 (многоканальный)</t>
  </si>
  <si>
    <t>Манипулятор  до 5 тонн (шоссейный)</t>
  </si>
  <si>
    <t>Манипулятор-везлеход до 13 тонн. Манипулятор шоссейный до 13 тонн.</t>
  </si>
  <si>
    <t>Бесплатная доставка по городу при покупке от 20000 рублей каждый вторник,четверг,воскресенье!</t>
  </si>
  <si>
    <t>Городище (Переславская Благодать)</t>
  </si>
  <si>
    <t>Лесное озеро (Соловново)</t>
  </si>
  <si>
    <t>Соловеново деревня</t>
  </si>
  <si>
    <t>Андреевское 7-ая Аллея(за Лыченцы)</t>
  </si>
  <si>
    <r>
      <t xml:space="preserve">Андрианово(за Нагорье) </t>
    </r>
    <r>
      <rPr>
        <sz val="12"/>
        <rFont val="Calibri"/>
        <family val="2"/>
        <charset val="204"/>
      </rPr>
      <t>7-ая Аллея</t>
    </r>
  </si>
  <si>
    <t>Грузовой транспорт до 5 тонн - 60 р/км (расчет ведется за 2 стороны)</t>
  </si>
  <si>
    <t>Манипулятор -вездеход до  13 тонн, манипулятор шоссейный до 13 тонн - 115 р/км (расчет ведется за 2 стороны)</t>
  </si>
  <si>
    <t xml:space="preserve">Манипулятор шоссейный 5 тонн - 100р/км (расчет ведется за 2 стороны) </t>
  </si>
  <si>
    <t>Установка бетонных колец в яму: 2 кольца бесплатно. От 2 до 5 колец +500 р за кольцо. Если более 5 колец ,то включается почасовая оплата 3000 р/час. В случае ожидания машины подготовки ямы для опуска включается почасовая оплата 3500 р/час</t>
  </si>
  <si>
    <t>Аренда транспорта: грузовой транспорт до 5 тонн подача машины на объект + 1300 р/час, манипулятор-вездеход до 13 тонн и манипуляор шоссейный до 13 тонн  подача машины на объект + 3500 р/час. (при заказе от 3-х часов аренда 3000 р/час)</t>
  </si>
  <si>
    <t>На ручную разгрузку  машины отводится 40 мин, далее включается почасовая оплата 1300 р/час для грузовых машин, 3500 р/час для манипуляторов</t>
  </si>
  <si>
    <t>Грузовой транспорт до 5 тонн(30 м2)  (ручная разгрузка)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</si>
</sst>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8"/>
      <color theme="1"/>
      <name val="Algerian"/>
      <family val="5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04"/>
    </font>
    <font>
      <b/>
      <sz val="16"/>
      <color theme="1"/>
      <name val="Arial Black"/>
      <family val="2"/>
      <charset val="204"/>
    </font>
    <font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FFC000"/>
      </patternFill>
    </fill>
    <fill>
      <patternFill patternType="solid">
        <fgColor theme="0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2" xfId="0" applyFont="1" applyFill="1" applyBorder="1"/>
    <xf numFmtId="0" fontId="3" fillId="6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5" borderId="11" xfId="0" applyFont="1" applyFill="1" applyBorder="1"/>
    <xf numFmtId="0" fontId="4" fillId="4" borderId="11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6" fillId="2" borderId="0" xfId="0" applyFont="1" applyFill="1" applyBorder="1"/>
    <xf numFmtId="0" fontId="6" fillId="5" borderId="0" xfId="0" applyFont="1" applyFill="1" applyBorder="1"/>
    <xf numFmtId="0" fontId="6" fillId="6" borderId="0" xfId="0" applyFont="1" applyFill="1" applyBorder="1"/>
    <xf numFmtId="0" fontId="3" fillId="5" borderId="1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3" fillId="0" borderId="11" xfId="0" applyFont="1" applyBorder="1"/>
    <xf numFmtId="0" fontId="0" fillId="0" borderId="11" xfId="0" applyBorder="1"/>
    <xf numFmtId="0" fontId="3" fillId="2" borderId="14" xfId="0" applyFont="1" applyFill="1" applyBorder="1"/>
    <xf numFmtId="0" fontId="4" fillId="4" borderId="13" xfId="0" applyFont="1" applyFill="1" applyBorder="1"/>
    <xf numFmtId="0" fontId="4" fillId="3" borderId="13" xfId="0" applyFont="1" applyFill="1" applyBorder="1"/>
    <xf numFmtId="0" fontId="4" fillId="4" borderId="13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5" borderId="26" xfId="0" applyFont="1" applyFill="1" applyBorder="1"/>
    <xf numFmtId="0" fontId="4" fillId="3" borderId="27" xfId="0" applyFont="1" applyFill="1" applyBorder="1" applyAlignment="1">
      <alignment wrapText="1"/>
    </xf>
    <xf numFmtId="0" fontId="3" fillId="2" borderId="28" xfId="0" applyFont="1" applyFill="1" applyBorder="1"/>
    <xf numFmtId="0" fontId="3" fillId="5" borderId="28" xfId="0" applyFont="1" applyFill="1" applyBorder="1"/>
    <xf numFmtId="0" fontId="3" fillId="2" borderId="29" xfId="0" applyFont="1" applyFill="1" applyBorder="1"/>
    <xf numFmtId="0" fontId="4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4" borderId="33" xfId="0" applyFont="1" applyFill="1" applyBorder="1"/>
    <xf numFmtId="0" fontId="3" fillId="0" borderId="12" xfId="0" applyFont="1" applyBorder="1"/>
    <xf numFmtId="0" fontId="0" fillId="0" borderId="12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2" borderId="33" xfId="0" applyFont="1" applyFill="1" applyBorder="1"/>
    <xf numFmtId="0" fontId="3" fillId="2" borderId="34" xfId="0" applyFont="1" applyFill="1" applyBorder="1"/>
    <xf numFmtId="0" fontId="3" fillId="2" borderId="13" xfId="0" applyFont="1" applyFill="1" applyBorder="1"/>
    <xf numFmtId="0" fontId="3" fillId="2" borderId="35" xfId="0" applyFont="1" applyFill="1" applyBorder="1"/>
    <xf numFmtId="0" fontId="4" fillId="2" borderId="13" xfId="0" applyFont="1" applyFill="1" applyBorder="1"/>
    <xf numFmtId="0" fontId="1" fillId="0" borderId="13" xfId="0" applyFont="1" applyBorder="1"/>
    <xf numFmtId="0" fontId="0" fillId="0" borderId="0" xfId="0" applyBorder="1"/>
    <xf numFmtId="0" fontId="0" fillId="0" borderId="36" xfId="0" applyBorder="1"/>
    <xf numFmtId="0" fontId="0" fillId="0" borderId="35" xfId="0" applyBorder="1"/>
    <xf numFmtId="0" fontId="0" fillId="0" borderId="34" xfId="0" applyBorder="1"/>
    <xf numFmtId="0" fontId="4" fillId="7" borderId="13" xfId="0" applyFont="1" applyFill="1" applyBorder="1" applyAlignment="1">
      <alignment wrapText="1"/>
    </xf>
    <xf numFmtId="0" fontId="3" fillId="6" borderId="13" xfId="0" applyFont="1" applyFill="1" applyBorder="1"/>
    <xf numFmtId="0" fontId="3" fillId="2" borderId="37" xfId="0" applyFont="1" applyFill="1" applyBorder="1"/>
    <xf numFmtId="0" fontId="4" fillId="2" borderId="38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4" fillId="4" borderId="35" xfId="0" applyFont="1" applyFill="1" applyBorder="1" applyAlignment="1">
      <alignment wrapText="1"/>
    </xf>
    <xf numFmtId="0" fontId="3" fillId="2" borderId="35" xfId="0" applyFont="1" applyFill="1" applyBorder="1" applyAlignment="1">
      <alignment wrapText="1"/>
    </xf>
    <xf numFmtId="0" fontId="3" fillId="2" borderId="39" xfId="0" applyFont="1" applyFill="1" applyBorder="1"/>
    <xf numFmtId="0" fontId="0" fillId="0" borderId="40" xfId="0" applyBorder="1"/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tabSelected="1" topLeftCell="A286" zoomScaleNormal="100" workbookViewId="0">
      <selection activeCell="A3" sqref="A3:E4"/>
    </sheetView>
  </sheetViews>
  <sheetFormatPr defaultRowHeight="15" x14ac:dyDescent="0.25"/>
  <cols>
    <col min="1" max="1" width="61.7109375" customWidth="1"/>
    <col min="2" max="2" width="6.140625" customWidth="1"/>
    <col min="3" max="3" width="20.5703125" customWidth="1"/>
    <col min="4" max="4" width="25" customWidth="1"/>
    <col min="5" max="5" width="26.5703125" customWidth="1"/>
    <col min="10" max="13" width="9.140625" customWidth="1"/>
  </cols>
  <sheetData>
    <row r="1" spans="1:13" ht="56.25" customHeight="1" thickBot="1" x14ac:dyDescent="0.55000000000000004">
      <c r="A1" s="82" t="s">
        <v>363</v>
      </c>
      <c r="B1" s="83"/>
      <c r="C1" s="83"/>
      <c r="D1" s="83"/>
      <c r="E1" s="84"/>
    </row>
    <row r="2" spans="1:13" ht="71.25" customHeight="1" thickBot="1" x14ac:dyDescent="0.3">
      <c r="A2" s="2" t="s">
        <v>0</v>
      </c>
      <c r="B2" s="2" t="s">
        <v>18</v>
      </c>
      <c r="C2" s="2" t="s">
        <v>375</v>
      </c>
      <c r="D2" s="2" t="s">
        <v>361</v>
      </c>
      <c r="E2" s="2" t="s">
        <v>362</v>
      </c>
    </row>
    <row r="3" spans="1:13" s="1" customFormat="1" ht="15" customHeight="1" x14ac:dyDescent="0.25">
      <c r="A3" s="45" t="s">
        <v>360</v>
      </c>
      <c r="B3" s="46"/>
      <c r="C3" s="46"/>
      <c r="D3" s="46"/>
      <c r="E3" s="47"/>
    </row>
    <row r="4" spans="1:13" ht="15.75" thickBot="1" x14ac:dyDescent="0.3">
      <c r="A4" s="48"/>
      <c r="B4" s="49"/>
      <c r="C4" s="49"/>
      <c r="D4" s="49"/>
      <c r="E4" s="50"/>
    </row>
    <row r="5" spans="1:13" ht="26.25" thickBot="1" x14ac:dyDescent="0.45">
      <c r="A5" s="40" t="s">
        <v>226</v>
      </c>
      <c r="B5" s="41"/>
      <c r="C5" s="41"/>
      <c r="D5" s="41"/>
      <c r="E5" s="44"/>
    </row>
    <row r="6" spans="1:13" x14ac:dyDescent="0.25">
      <c r="A6" s="63" t="s">
        <v>10</v>
      </c>
      <c r="B6" s="5">
        <v>39.200000000000003</v>
      </c>
      <c r="C6" s="5">
        <v>4500</v>
      </c>
      <c r="D6" s="5">
        <v>7850</v>
      </c>
      <c r="E6" s="64">
        <v>9250</v>
      </c>
      <c r="J6" s="11"/>
      <c r="K6" s="11"/>
      <c r="L6" s="11"/>
      <c r="M6" s="11"/>
    </row>
    <row r="7" spans="1:13" x14ac:dyDescent="0.25">
      <c r="A7" s="65" t="s">
        <v>185</v>
      </c>
      <c r="B7" s="4">
        <v>22.4</v>
      </c>
      <c r="C7" s="4">
        <f>SUM(M7+500)</f>
        <v>3400</v>
      </c>
      <c r="D7" s="4">
        <v>5850</v>
      </c>
      <c r="E7" s="66">
        <v>7100</v>
      </c>
      <c r="J7" s="11"/>
      <c r="K7" s="11"/>
      <c r="L7" s="11"/>
      <c r="M7" s="11">
        <v>2900</v>
      </c>
    </row>
    <row r="8" spans="1:13" x14ac:dyDescent="0.25">
      <c r="A8" s="65" t="s">
        <v>172</v>
      </c>
      <c r="B8" s="4">
        <v>45.1</v>
      </c>
      <c r="C8" s="4">
        <v>5500</v>
      </c>
      <c r="D8" s="8">
        <v>7800</v>
      </c>
      <c r="E8" s="66">
        <v>9050</v>
      </c>
      <c r="J8" s="11"/>
      <c r="K8" s="12"/>
      <c r="L8" s="11"/>
      <c r="M8" s="11"/>
    </row>
    <row r="9" spans="1:13" x14ac:dyDescent="0.25">
      <c r="A9" s="65" t="s">
        <v>8</v>
      </c>
      <c r="B9" s="4">
        <v>34</v>
      </c>
      <c r="C9" s="4">
        <v>4200</v>
      </c>
      <c r="D9" s="4">
        <v>6800</v>
      </c>
      <c r="E9" s="66">
        <v>8200</v>
      </c>
      <c r="J9" s="11"/>
      <c r="K9" s="11"/>
      <c r="L9" s="11"/>
      <c r="M9" s="11"/>
    </row>
    <row r="10" spans="1:13" x14ac:dyDescent="0.25">
      <c r="A10" s="67" t="s">
        <v>104</v>
      </c>
      <c r="B10" s="4">
        <v>74.599999999999994</v>
      </c>
      <c r="C10" s="4">
        <f>SUM(J10)+500</f>
        <v>7000</v>
      </c>
      <c r="D10" s="4">
        <f>SUM(L10)+1250</f>
        <v>11150</v>
      </c>
      <c r="E10" s="66">
        <v>12150</v>
      </c>
      <c r="J10" s="12">
        <v>6500</v>
      </c>
      <c r="K10" s="11"/>
      <c r="L10" s="12">
        <v>9900</v>
      </c>
      <c r="M10" s="11"/>
    </row>
    <row r="11" spans="1:13" x14ac:dyDescent="0.25">
      <c r="A11" s="67" t="s">
        <v>87</v>
      </c>
      <c r="B11" s="4">
        <v>68.3</v>
      </c>
      <c r="C11" s="4">
        <f>SUM(J11)+500</f>
        <v>6600</v>
      </c>
      <c r="D11" s="4">
        <f>SUM(L11)+1250</f>
        <v>10850</v>
      </c>
      <c r="E11" s="66">
        <v>11850</v>
      </c>
      <c r="J11" s="12">
        <v>6100</v>
      </c>
      <c r="K11" s="11"/>
      <c r="L11" s="12">
        <v>9600</v>
      </c>
      <c r="M11" s="11"/>
    </row>
    <row r="12" spans="1:13" x14ac:dyDescent="0.25">
      <c r="A12" s="68" t="s">
        <v>265</v>
      </c>
      <c r="B12" s="18">
        <v>25.1</v>
      </c>
      <c r="C12" s="69">
        <v>3400</v>
      </c>
      <c r="D12" s="20">
        <v>6200</v>
      </c>
      <c r="E12" s="70">
        <v>7450</v>
      </c>
    </row>
    <row r="13" spans="1:13" x14ac:dyDescent="0.25">
      <c r="A13" s="65" t="s">
        <v>171</v>
      </c>
      <c r="B13" s="4">
        <v>52.3</v>
      </c>
      <c r="C13" s="4">
        <v>6300</v>
      </c>
      <c r="D13" s="8">
        <f>SUM(K13)+1250</f>
        <v>9050</v>
      </c>
      <c r="E13" s="66">
        <v>10550</v>
      </c>
      <c r="J13" s="11"/>
      <c r="K13" s="12">
        <v>7800</v>
      </c>
      <c r="L13" s="11"/>
      <c r="M13" s="11"/>
    </row>
    <row r="14" spans="1:13" x14ac:dyDescent="0.25">
      <c r="A14" s="65" t="s">
        <v>367</v>
      </c>
      <c r="B14" s="4">
        <v>42.3</v>
      </c>
      <c r="C14" s="4">
        <v>5000</v>
      </c>
      <c r="D14" s="4">
        <v>8500</v>
      </c>
      <c r="E14" s="66">
        <v>9900</v>
      </c>
      <c r="J14" s="11"/>
      <c r="K14" s="11"/>
      <c r="L14" s="11"/>
      <c r="M14" s="11"/>
    </row>
    <row r="15" spans="1:13" ht="15.75" x14ac:dyDescent="0.25">
      <c r="A15" s="67" t="s">
        <v>368</v>
      </c>
      <c r="B15" s="4">
        <v>70</v>
      </c>
      <c r="C15" s="4">
        <f>SUM(J15)+500</f>
        <v>6700</v>
      </c>
      <c r="D15" s="4">
        <f>SUM(L15)+1250</f>
        <v>10750</v>
      </c>
      <c r="E15" s="66">
        <v>11750</v>
      </c>
      <c r="J15" s="12">
        <v>6200</v>
      </c>
      <c r="K15" s="11"/>
      <c r="L15" s="12">
        <v>9500</v>
      </c>
      <c r="M15" s="11"/>
    </row>
    <row r="16" spans="1:13" x14ac:dyDescent="0.25">
      <c r="A16" s="23" t="s">
        <v>191</v>
      </c>
      <c r="B16" s="4">
        <v>23</v>
      </c>
      <c r="C16" s="4">
        <v>3300</v>
      </c>
      <c r="D16" s="4">
        <v>6900</v>
      </c>
      <c r="E16" s="66">
        <v>8150</v>
      </c>
      <c r="J16" s="11"/>
      <c r="K16" s="11"/>
      <c r="L16" s="11"/>
      <c r="M16" s="11">
        <v>2900</v>
      </c>
    </row>
    <row r="17" spans="1:13" x14ac:dyDescent="0.25">
      <c r="A17" s="65" t="s">
        <v>32</v>
      </c>
      <c r="B17" s="4">
        <v>25.6</v>
      </c>
      <c r="C17" s="8">
        <v>3100</v>
      </c>
      <c r="D17" s="4">
        <v>5200</v>
      </c>
      <c r="E17" s="66">
        <v>6450</v>
      </c>
      <c r="J17" s="11"/>
      <c r="K17" s="11"/>
      <c r="L17" s="11"/>
      <c r="M17" s="11"/>
    </row>
    <row r="18" spans="1:13" x14ac:dyDescent="0.25">
      <c r="A18" s="21" t="s">
        <v>266</v>
      </c>
      <c r="B18" s="18">
        <v>26.5</v>
      </c>
      <c r="C18" s="19">
        <v>4200</v>
      </c>
      <c r="D18" s="19">
        <v>7200</v>
      </c>
      <c r="E18" s="71">
        <v>8450</v>
      </c>
    </row>
    <row r="19" spans="1:13" x14ac:dyDescent="0.25">
      <c r="A19" s="21" t="s">
        <v>169</v>
      </c>
      <c r="B19" s="4">
        <v>48.3</v>
      </c>
      <c r="C19" s="4">
        <v>5800</v>
      </c>
      <c r="D19" s="8">
        <f>SUM(K19)+1250</f>
        <v>8750</v>
      </c>
      <c r="E19" s="66">
        <v>10250</v>
      </c>
      <c r="J19" s="11"/>
      <c r="K19" s="12">
        <v>7500</v>
      </c>
      <c r="L19" s="11"/>
      <c r="M19" s="11"/>
    </row>
    <row r="20" spans="1:13" x14ac:dyDescent="0.25">
      <c r="A20" s="21" t="s">
        <v>44</v>
      </c>
      <c r="B20" s="4">
        <v>26.3</v>
      </c>
      <c r="C20" s="8">
        <v>3200</v>
      </c>
      <c r="D20" s="4">
        <v>5300</v>
      </c>
      <c r="E20" s="66">
        <f>SUM(D20+1250)</f>
        <v>6550</v>
      </c>
      <c r="J20" s="11"/>
      <c r="K20" s="11"/>
      <c r="L20" s="11"/>
      <c r="M20" s="11"/>
    </row>
    <row r="21" spans="1:13" ht="15.75" thickBot="1" x14ac:dyDescent="0.3">
      <c r="A21" s="65" t="s">
        <v>3</v>
      </c>
      <c r="B21" s="4">
        <v>23.9</v>
      </c>
      <c r="C21" s="4">
        <v>2900</v>
      </c>
      <c r="D21" s="4">
        <v>5700</v>
      </c>
      <c r="E21" s="66">
        <v>7100</v>
      </c>
      <c r="J21" s="11"/>
      <c r="K21" s="11"/>
      <c r="L21" s="11"/>
      <c r="M21" s="11"/>
    </row>
    <row r="22" spans="1:13" ht="26.25" thickBot="1" x14ac:dyDescent="0.45">
      <c r="A22" s="40" t="s">
        <v>228</v>
      </c>
      <c r="B22" s="41"/>
      <c r="C22" s="41"/>
      <c r="D22" s="41"/>
      <c r="E22" s="44"/>
      <c r="J22" s="11"/>
      <c r="K22" s="11"/>
      <c r="L22" s="11"/>
      <c r="M22" s="11"/>
    </row>
    <row r="23" spans="1:13" x14ac:dyDescent="0.25">
      <c r="A23" s="37" t="s">
        <v>267</v>
      </c>
      <c r="B23" s="38">
        <v>27</v>
      </c>
      <c r="C23" s="39">
        <v>3850</v>
      </c>
      <c r="D23" s="39">
        <v>5900</v>
      </c>
      <c r="E23" s="72">
        <v>7250</v>
      </c>
    </row>
    <row r="24" spans="1:13" x14ac:dyDescent="0.25">
      <c r="A24" s="22" t="s">
        <v>258</v>
      </c>
      <c r="B24" s="18">
        <v>16.5</v>
      </c>
      <c r="C24" s="19">
        <v>2550</v>
      </c>
      <c r="D24" s="19">
        <v>4800</v>
      </c>
      <c r="E24" s="71">
        <v>6100</v>
      </c>
    </row>
    <row r="25" spans="1:13" x14ac:dyDescent="0.25">
      <c r="A25" s="65" t="s">
        <v>157</v>
      </c>
      <c r="B25" s="4">
        <v>47.3</v>
      </c>
      <c r="C25" s="4">
        <v>5700</v>
      </c>
      <c r="D25" s="8">
        <v>9200</v>
      </c>
      <c r="E25" s="66">
        <v>10950</v>
      </c>
      <c r="J25" s="11"/>
      <c r="K25" s="12">
        <v>6500</v>
      </c>
      <c r="L25" s="11"/>
      <c r="M25" s="11"/>
    </row>
    <row r="26" spans="1:13" x14ac:dyDescent="0.25">
      <c r="A26" s="22" t="s">
        <v>277</v>
      </c>
      <c r="B26" s="18">
        <v>44</v>
      </c>
      <c r="C26" s="19">
        <v>4900</v>
      </c>
      <c r="D26" s="19">
        <v>8200</v>
      </c>
      <c r="E26" s="71">
        <v>9250</v>
      </c>
    </row>
    <row r="27" spans="1:13" x14ac:dyDescent="0.25">
      <c r="A27" s="22" t="s">
        <v>270</v>
      </c>
      <c r="B27" s="18">
        <v>23.3</v>
      </c>
      <c r="C27" s="19">
        <v>3000</v>
      </c>
      <c r="D27" s="19">
        <v>5200</v>
      </c>
      <c r="E27" s="71">
        <v>6450</v>
      </c>
    </row>
    <row r="28" spans="1:13" x14ac:dyDescent="0.25">
      <c r="A28" s="67" t="s">
        <v>130</v>
      </c>
      <c r="B28" s="4">
        <v>75.900000000000006</v>
      </c>
      <c r="C28" s="4">
        <f>SUM(J28)+500</f>
        <v>7800</v>
      </c>
      <c r="D28" s="4">
        <f>SUM(L28)+1250</f>
        <v>12850</v>
      </c>
      <c r="E28" s="66">
        <v>13850</v>
      </c>
      <c r="J28" s="12">
        <v>7300</v>
      </c>
      <c r="K28" s="11"/>
      <c r="L28" s="12">
        <v>11600</v>
      </c>
      <c r="M28" s="11"/>
    </row>
    <row r="29" spans="1:13" x14ac:dyDescent="0.25">
      <c r="A29" s="65" t="s">
        <v>123</v>
      </c>
      <c r="B29" s="4">
        <v>72.8</v>
      </c>
      <c r="C29" s="4">
        <f>SUM(J29)+500</f>
        <v>7500</v>
      </c>
      <c r="D29" s="4">
        <f>SUM(L29)+1250</f>
        <v>12450</v>
      </c>
      <c r="E29" s="66">
        <v>13450</v>
      </c>
      <c r="J29" s="12">
        <v>7000</v>
      </c>
      <c r="K29" s="11"/>
      <c r="L29" s="12">
        <v>11200</v>
      </c>
      <c r="M29" s="11"/>
    </row>
    <row r="30" spans="1:13" x14ac:dyDescent="0.25">
      <c r="A30" s="24" t="s">
        <v>198</v>
      </c>
      <c r="B30" s="4">
        <v>28</v>
      </c>
      <c r="C30" s="4">
        <f>SUM(M30+500)</f>
        <v>3550</v>
      </c>
      <c r="D30" s="4">
        <v>6500</v>
      </c>
      <c r="E30" s="66">
        <v>7750</v>
      </c>
      <c r="J30" s="11"/>
      <c r="K30" s="11"/>
      <c r="L30" s="11"/>
      <c r="M30" s="11">
        <v>3050</v>
      </c>
    </row>
    <row r="31" spans="1:13" x14ac:dyDescent="0.25">
      <c r="A31" s="23" t="s">
        <v>255</v>
      </c>
      <c r="B31" s="18">
        <v>10</v>
      </c>
      <c r="C31" s="19">
        <v>2000</v>
      </c>
      <c r="D31" s="19">
        <v>4000</v>
      </c>
      <c r="E31" s="71">
        <v>6250</v>
      </c>
      <c r="J31" s="11"/>
      <c r="K31" s="11"/>
      <c r="L31" s="11"/>
      <c r="M31" s="11"/>
    </row>
    <row r="32" spans="1:13" x14ac:dyDescent="0.25">
      <c r="A32" s="65" t="s">
        <v>68</v>
      </c>
      <c r="B32" s="4">
        <v>15</v>
      </c>
      <c r="C32" s="4">
        <f>SUM(J32)+500</f>
        <v>2500</v>
      </c>
      <c r="D32" s="4">
        <f>SUM(L32)+1250</f>
        <v>4850</v>
      </c>
      <c r="E32" s="66">
        <v>5850</v>
      </c>
      <c r="J32" s="13">
        <v>2000</v>
      </c>
      <c r="K32" s="11"/>
      <c r="L32" s="13">
        <v>3600</v>
      </c>
      <c r="M32" s="11"/>
    </row>
    <row r="33" spans="1:13" x14ac:dyDescent="0.25">
      <c r="A33" s="25" t="s">
        <v>89</v>
      </c>
      <c r="B33" s="4">
        <v>69.599999999999994</v>
      </c>
      <c r="C33" s="4">
        <f>SUM(J33)+500</f>
        <v>6600</v>
      </c>
      <c r="D33" s="4">
        <f>SUM(L33)+1250</f>
        <v>10950</v>
      </c>
      <c r="E33" s="66">
        <v>11950</v>
      </c>
      <c r="J33" s="12">
        <v>6100</v>
      </c>
      <c r="K33" s="11"/>
      <c r="L33" s="12">
        <v>9700</v>
      </c>
      <c r="M33" s="11"/>
    </row>
    <row r="34" spans="1:13" x14ac:dyDescent="0.25">
      <c r="A34" s="23" t="s">
        <v>28</v>
      </c>
      <c r="B34" s="4">
        <v>25.8</v>
      </c>
      <c r="C34" s="8">
        <v>3100</v>
      </c>
      <c r="D34" s="4">
        <v>5700</v>
      </c>
      <c r="E34" s="66">
        <v>6950</v>
      </c>
      <c r="J34" s="11"/>
      <c r="K34" s="11"/>
      <c r="L34" s="11"/>
      <c r="M34" s="11"/>
    </row>
    <row r="35" spans="1:13" x14ac:dyDescent="0.25">
      <c r="A35" s="23" t="s">
        <v>192</v>
      </c>
      <c r="B35" s="4">
        <v>28</v>
      </c>
      <c r="C35" s="4">
        <f>SUM(M35+500)</f>
        <v>3750</v>
      </c>
      <c r="D35" s="4">
        <v>7200</v>
      </c>
      <c r="E35" s="66">
        <v>8450</v>
      </c>
      <c r="J35" s="11"/>
      <c r="K35" s="11"/>
      <c r="L35" s="11"/>
      <c r="M35" s="11">
        <v>3250</v>
      </c>
    </row>
    <row r="36" spans="1:13" x14ac:dyDescent="0.25">
      <c r="A36" s="23" t="s">
        <v>194</v>
      </c>
      <c r="B36" s="4">
        <v>24.5</v>
      </c>
      <c r="C36" s="4">
        <v>3450</v>
      </c>
      <c r="D36" s="4">
        <v>5950</v>
      </c>
      <c r="E36" s="66">
        <f>SUM(D36)+1250</f>
        <v>7200</v>
      </c>
      <c r="J36" s="11"/>
      <c r="K36" s="11"/>
      <c r="L36" s="11"/>
      <c r="M36" s="11">
        <v>2800</v>
      </c>
    </row>
    <row r="37" spans="1:13" x14ac:dyDescent="0.25">
      <c r="A37" s="65" t="s">
        <v>11</v>
      </c>
      <c r="B37" s="4">
        <v>41</v>
      </c>
      <c r="C37" s="4">
        <v>4800</v>
      </c>
      <c r="D37" s="4">
        <v>8200</v>
      </c>
      <c r="E37" s="66">
        <v>9600</v>
      </c>
      <c r="J37" s="11"/>
      <c r="K37" s="11"/>
      <c r="L37" s="11"/>
      <c r="M37" s="11"/>
    </row>
    <row r="38" spans="1:13" x14ac:dyDescent="0.25">
      <c r="A38" s="65" t="s">
        <v>280</v>
      </c>
      <c r="B38" s="4">
        <v>12</v>
      </c>
      <c r="C38" s="4">
        <v>1600</v>
      </c>
      <c r="D38" s="4">
        <v>4000</v>
      </c>
      <c r="E38" s="66">
        <f>SUM(D38)+1250</f>
        <v>5250</v>
      </c>
      <c r="J38" s="11"/>
      <c r="K38" s="11"/>
      <c r="L38" s="11"/>
      <c r="M38" s="11"/>
    </row>
    <row r="39" spans="1:13" x14ac:dyDescent="0.25">
      <c r="A39" s="65" t="s">
        <v>224</v>
      </c>
      <c r="B39" s="4"/>
      <c r="C39" s="4">
        <v>600</v>
      </c>
      <c r="D39" s="4">
        <v>3000</v>
      </c>
      <c r="E39" s="66">
        <v>4250</v>
      </c>
      <c r="J39" s="11"/>
      <c r="K39" s="11"/>
      <c r="L39" s="11"/>
      <c r="M39" s="11"/>
    </row>
    <row r="40" spans="1:13" ht="15" customHeight="1" x14ac:dyDescent="0.25">
      <c r="A40" s="65" t="s">
        <v>279</v>
      </c>
      <c r="B40" s="4">
        <v>5.5</v>
      </c>
      <c r="C40" s="4">
        <v>1800</v>
      </c>
      <c r="D40" s="4">
        <v>4000</v>
      </c>
      <c r="E40" s="66">
        <f>SUM(D40)+1250</f>
        <v>5250</v>
      </c>
      <c r="J40" s="11"/>
      <c r="K40" s="11"/>
      <c r="L40" s="11"/>
      <c r="M40" s="11">
        <v>1500</v>
      </c>
    </row>
    <row r="41" spans="1:13" x14ac:dyDescent="0.25">
      <c r="A41" s="65" t="s">
        <v>14</v>
      </c>
      <c r="B41" s="4">
        <v>50.6</v>
      </c>
      <c r="C41" s="4">
        <v>6000</v>
      </c>
      <c r="D41" s="4">
        <v>10150</v>
      </c>
      <c r="E41" s="66">
        <v>11550</v>
      </c>
      <c r="J41" s="11"/>
      <c r="K41" s="11"/>
      <c r="L41" s="11"/>
      <c r="M41" s="11"/>
    </row>
    <row r="42" spans="1:13" x14ac:dyDescent="0.25">
      <c r="A42" s="73" t="s">
        <v>201</v>
      </c>
      <c r="B42" s="4">
        <v>23.4</v>
      </c>
      <c r="C42" s="4">
        <v>3350</v>
      </c>
      <c r="D42" s="4">
        <v>5400</v>
      </c>
      <c r="E42" s="66">
        <f>SUM(D42)+1250</f>
        <v>6650</v>
      </c>
      <c r="J42" s="11"/>
      <c r="K42" s="11"/>
      <c r="L42" s="11"/>
      <c r="M42" s="11">
        <v>2550</v>
      </c>
    </row>
    <row r="43" spans="1:13" x14ac:dyDescent="0.25">
      <c r="A43" s="73" t="s">
        <v>281</v>
      </c>
      <c r="B43" s="4">
        <v>68</v>
      </c>
      <c r="C43" s="4">
        <v>7000</v>
      </c>
      <c r="D43" s="4">
        <v>10500</v>
      </c>
      <c r="E43" s="66">
        <f>SUM(D43)+1250</f>
        <v>11750</v>
      </c>
      <c r="J43" s="11"/>
      <c r="K43" s="11"/>
      <c r="L43" s="11"/>
      <c r="M43" s="11"/>
    </row>
    <row r="44" spans="1:13" x14ac:dyDescent="0.25">
      <c r="A44" s="25" t="s">
        <v>127</v>
      </c>
      <c r="B44" s="4">
        <v>74.5</v>
      </c>
      <c r="C44" s="4">
        <f>SUM(J44)+500</f>
        <v>7400</v>
      </c>
      <c r="D44" s="4">
        <f>SUM(L44)+1250</f>
        <v>12450</v>
      </c>
      <c r="E44" s="66">
        <f>SUM(D44)+1250</f>
        <v>13700</v>
      </c>
      <c r="J44" s="12">
        <v>6900</v>
      </c>
      <c r="K44" s="11"/>
      <c r="L44" s="12">
        <v>11200</v>
      </c>
      <c r="M44" s="11"/>
    </row>
    <row r="45" spans="1:13" ht="15.75" thickBot="1" x14ac:dyDescent="0.3">
      <c r="A45" s="65" t="s">
        <v>142</v>
      </c>
      <c r="B45" s="4">
        <v>16</v>
      </c>
      <c r="C45" s="4">
        <v>2200</v>
      </c>
      <c r="D45" s="8">
        <f>SUM(K45)+1250</f>
        <v>5250</v>
      </c>
      <c r="E45" s="66">
        <v>6750</v>
      </c>
      <c r="J45" s="11"/>
      <c r="K45" s="12">
        <v>4000</v>
      </c>
      <c r="L45" s="11"/>
      <c r="M45" s="11"/>
    </row>
    <row r="46" spans="1:13" ht="26.25" thickBot="1" x14ac:dyDescent="0.45">
      <c r="A46" s="40" t="s">
        <v>229</v>
      </c>
      <c r="B46" s="41"/>
      <c r="C46" s="41"/>
      <c r="D46" s="41"/>
      <c r="E46" s="44"/>
      <c r="J46" s="11"/>
      <c r="K46" s="11"/>
      <c r="L46" s="11"/>
      <c r="M46" s="11"/>
    </row>
    <row r="47" spans="1:13" x14ac:dyDescent="0.25">
      <c r="A47" s="23" t="s">
        <v>56</v>
      </c>
      <c r="B47" s="4">
        <v>39</v>
      </c>
      <c r="C47" s="8">
        <v>4700</v>
      </c>
      <c r="D47" s="4">
        <v>8850</v>
      </c>
      <c r="E47" s="66">
        <f>SUM(D47)+1250</f>
        <v>10100</v>
      </c>
      <c r="J47" s="11"/>
      <c r="K47" s="11"/>
      <c r="L47" s="11"/>
      <c r="M47" s="11"/>
    </row>
    <row r="48" spans="1:13" x14ac:dyDescent="0.25">
      <c r="A48" s="23" t="s">
        <v>271</v>
      </c>
      <c r="B48" s="18">
        <v>22.4</v>
      </c>
      <c r="C48" s="20">
        <v>3000</v>
      </c>
      <c r="D48" s="19">
        <v>5900</v>
      </c>
      <c r="E48" s="66">
        <v>7650</v>
      </c>
    </row>
    <row r="49" spans="1:13" x14ac:dyDescent="0.25">
      <c r="A49" s="23" t="s">
        <v>154</v>
      </c>
      <c r="B49" s="4">
        <v>30.7</v>
      </c>
      <c r="C49" s="4">
        <v>3700</v>
      </c>
      <c r="D49" s="8">
        <f>SUM(K49)+1250</f>
        <v>5850</v>
      </c>
      <c r="E49" s="66">
        <v>7350</v>
      </c>
      <c r="J49" s="11"/>
      <c r="K49" s="12">
        <v>4600</v>
      </c>
      <c r="L49" s="11"/>
      <c r="M49" s="11"/>
    </row>
    <row r="50" spans="1:13" x14ac:dyDescent="0.25">
      <c r="A50" s="23" t="s">
        <v>148</v>
      </c>
      <c r="B50" s="4">
        <v>29.8</v>
      </c>
      <c r="C50" s="4">
        <v>3600</v>
      </c>
      <c r="D50" s="8">
        <f>SUM(K50)+1250</f>
        <v>5750</v>
      </c>
      <c r="E50" s="66">
        <v>7250</v>
      </c>
      <c r="J50" s="11"/>
      <c r="K50" s="12">
        <v>4500</v>
      </c>
      <c r="L50" s="11"/>
      <c r="M50" s="11"/>
    </row>
    <row r="51" spans="1:13" x14ac:dyDescent="0.25">
      <c r="A51" s="24" t="s">
        <v>149</v>
      </c>
      <c r="B51" s="3">
        <v>31</v>
      </c>
      <c r="C51" s="4">
        <v>3800</v>
      </c>
      <c r="D51" s="8">
        <v>6000</v>
      </c>
      <c r="E51" s="66">
        <v>7750</v>
      </c>
      <c r="J51" s="11"/>
      <c r="K51" s="11"/>
      <c r="L51" s="11"/>
      <c r="M51" s="11"/>
    </row>
    <row r="52" spans="1:13" x14ac:dyDescent="0.25">
      <c r="A52" s="23" t="s">
        <v>166</v>
      </c>
      <c r="B52" s="4">
        <v>37.700000000000003</v>
      </c>
      <c r="C52" s="4">
        <v>4550</v>
      </c>
      <c r="D52" s="8">
        <f>SUM(K52)+1250</f>
        <v>8050</v>
      </c>
      <c r="E52" s="66">
        <v>9550</v>
      </c>
      <c r="J52" s="11"/>
      <c r="K52" s="12">
        <v>6800</v>
      </c>
      <c r="L52" s="11"/>
      <c r="M52" s="11"/>
    </row>
    <row r="53" spans="1:13" x14ac:dyDescent="0.25">
      <c r="A53" s="23" t="s">
        <v>294</v>
      </c>
      <c r="B53" s="4">
        <v>54</v>
      </c>
      <c r="C53" s="4">
        <v>6200</v>
      </c>
      <c r="D53" s="8">
        <v>9200</v>
      </c>
      <c r="E53" s="66">
        <v>10050</v>
      </c>
      <c r="J53" s="11"/>
      <c r="K53" s="12"/>
      <c r="L53" s="11"/>
      <c r="M53" s="11"/>
    </row>
    <row r="54" spans="1:13" x14ac:dyDescent="0.25">
      <c r="A54" s="24" t="s">
        <v>195</v>
      </c>
      <c r="B54" s="4">
        <v>25.1</v>
      </c>
      <c r="C54" s="4">
        <f>SUM(M54+500)</f>
        <v>3650</v>
      </c>
      <c r="D54" s="4">
        <v>6000</v>
      </c>
      <c r="E54" s="66">
        <f>SUM(D54)+1250</f>
        <v>7250</v>
      </c>
      <c r="J54" s="11"/>
      <c r="K54" s="11"/>
      <c r="L54" s="11"/>
      <c r="M54" s="11">
        <v>3150</v>
      </c>
    </row>
    <row r="55" spans="1:13" x14ac:dyDescent="0.25">
      <c r="A55" s="23" t="s">
        <v>35</v>
      </c>
      <c r="B55" s="4">
        <v>28</v>
      </c>
      <c r="C55" s="8">
        <v>3400</v>
      </c>
      <c r="D55" s="4">
        <v>6000</v>
      </c>
      <c r="E55" s="66">
        <f>SUM(D55)+1250</f>
        <v>7250</v>
      </c>
      <c r="J55" s="11"/>
      <c r="K55" s="11"/>
      <c r="L55" s="11"/>
      <c r="M55" s="11"/>
    </row>
    <row r="56" spans="1:13" x14ac:dyDescent="0.25">
      <c r="A56" s="24" t="s">
        <v>263</v>
      </c>
      <c r="B56" s="18">
        <v>17.5</v>
      </c>
      <c r="C56" s="4">
        <v>2800</v>
      </c>
      <c r="D56" s="8">
        <v>4000</v>
      </c>
      <c r="E56" s="71">
        <v>5250</v>
      </c>
    </row>
    <row r="57" spans="1:13" x14ac:dyDescent="0.25">
      <c r="A57" s="65" t="s">
        <v>69</v>
      </c>
      <c r="B57" s="4">
        <v>14</v>
      </c>
      <c r="C57" s="4">
        <f>SUM(J57)+500</f>
        <v>2600</v>
      </c>
      <c r="D57" s="4">
        <f>SUM(L57)+1250</f>
        <v>4750</v>
      </c>
      <c r="E57" s="66">
        <f>SUM(D57)+1250</f>
        <v>6000</v>
      </c>
      <c r="J57" s="12">
        <v>2100</v>
      </c>
      <c r="K57" s="11"/>
      <c r="L57" s="12">
        <v>3500</v>
      </c>
      <c r="M57" s="11"/>
    </row>
    <row r="58" spans="1:13" x14ac:dyDescent="0.25">
      <c r="A58" s="65" t="s">
        <v>67</v>
      </c>
      <c r="B58" s="4">
        <v>13</v>
      </c>
      <c r="C58" s="4">
        <f>SUM(J58)+500</f>
        <v>2200</v>
      </c>
      <c r="D58" s="4">
        <f>SUM(L58)+1250</f>
        <v>4250</v>
      </c>
      <c r="E58" s="66">
        <f>SUM(D58)+1250</f>
        <v>5500</v>
      </c>
      <c r="J58" s="12">
        <v>1700</v>
      </c>
      <c r="K58" s="11"/>
      <c r="L58" s="12">
        <v>3000</v>
      </c>
      <c r="M58" s="11"/>
    </row>
    <row r="59" spans="1:13" x14ac:dyDescent="0.25">
      <c r="A59" s="24" t="s">
        <v>197</v>
      </c>
      <c r="B59" s="4">
        <v>31.6</v>
      </c>
      <c r="C59" s="4">
        <f>SUM(M59+500)</f>
        <v>4550</v>
      </c>
      <c r="D59" s="4">
        <v>6900</v>
      </c>
      <c r="E59" s="66">
        <f>SUM(D59)+1250</f>
        <v>8150</v>
      </c>
      <c r="J59" s="11"/>
      <c r="K59" s="11"/>
      <c r="L59" s="11"/>
      <c r="M59" s="11">
        <v>4050</v>
      </c>
    </row>
    <row r="60" spans="1:13" x14ac:dyDescent="0.25">
      <c r="A60" s="24" t="s">
        <v>196</v>
      </c>
      <c r="B60" s="4">
        <v>28.6</v>
      </c>
      <c r="C60" s="4">
        <f>SUM(M60+500)</f>
        <v>4150</v>
      </c>
      <c r="D60" s="4">
        <v>6500</v>
      </c>
      <c r="E60" s="66">
        <f>SUM(D60)+1250</f>
        <v>7750</v>
      </c>
      <c r="J60" s="11"/>
      <c r="K60" s="11"/>
      <c r="L60" s="11"/>
      <c r="M60" s="11">
        <v>3650</v>
      </c>
    </row>
    <row r="61" spans="1:13" x14ac:dyDescent="0.25">
      <c r="A61" s="25" t="s">
        <v>118</v>
      </c>
      <c r="B61" s="4">
        <v>65.900000000000006</v>
      </c>
      <c r="C61" s="4">
        <f>SUM(J61)+500</f>
        <v>6600</v>
      </c>
      <c r="D61" s="4">
        <f>SUM(L61)+1250</f>
        <v>11250</v>
      </c>
      <c r="E61" s="66">
        <f>SUM(D61)+1250</f>
        <v>12500</v>
      </c>
      <c r="J61" s="12">
        <v>6100</v>
      </c>
      <c r="K61" s="11"/>
      <c r="L61" s="12">
        <v>10000</v>
      </c>
      <c r="M61" s="11"/>
    </row>
    <row r="62" spans="1:13" x14ac:dyDescent="0.25">
      <c r="A62" s="25" t="s">
        <v>117</v>
      </c>
      <c r="B62" s="4">
        <v>64.900000000000006</v>
      </c>
      <c r="C62" s="4">
        <f>SUM(J62)+500</f>
        <v>6500</v>
      </c>
      <c r="D62" s="4">
        <f>SUM(L62)+1250</f>
        <v>11150</v>
      </c>
      <c r="E62" s="66">
        <f>SUM(D62)+1250</f>
        <v>12400</v>
      </c>
      <c r="J62" s="12">
        <v>6000</v>
      </c>
      <c r="K62" s="11"/>
      <c r="L62" s="12">
        <v>9900</v>
      </c>
      <c r="M62" s="11"/>
    </row>
    <row r="63" spans="1:13" x14ac:dyDescent="0.25">
      <c r="A63" s="25" t="s">
        <v>282</v>
      </c>
      <c r="B63" s="4">
        <v>25</v>
      </c>
      <c r="C63" s="4">
        <v>3500</v>
      </c>
      <c r="D63" s="4">
        <v>6300</v>
      </c>
      <c r="E63" s="66">
        <f>SUM(D63)+1250</f>
        <v>7550</v>
      </c>
      <c r="J63" s="12"/>
      <c r="K63" s="11"/>
      <c r="L63" s="12"/>
      <c r="M63" s="11"/>
    </row>
    <row r="64" spans="1:13" x14ac:dyDescent="0.25">
      <c r="A64" s="25" t="s">
        <v>97</v>
      </c>
      <c r="B64" s="4">
        <v>69</v>
      </c>
      <c r="C64" s="4">
        <f>SUM(J64)+500</f>
        <v>6500</v>
      </c>
      <c r="D64" s="4">
        <f>SUM(L64)+1250</f>
        <v>9550</v>
      </c>
      <c r="E64" s="66">
        <f>SUM(D64)+1250</f>
        <v>10800</v>
      </c>
      <c r="J64" s="12">
        <v>6000</v>
      </c>
      <c r="K64" s="11"/>
      <c r="L64" s="12">
        <v>8300</v>
      </c>
      <c r="M64" s="11"/>
    </row>
    <row r="65" spans="1:13" x14ac:dyDescent="0.25">
      <c r="A65" s="25" t="s">
        <v>359</v>
      </c>
      <c r="B65" s="4">
        <v>6</v>
      </c>
      <c r="C65" s="4">
        <v>2200</v>
      </c>
      <c r="D65" s="4">
        <v>4200</v>
      </c>
      <c r="E65" s="66">
        <v>5750</v>
      </c>
      <c r="J65" s="12"/>
      <c r="K65" s="11"/>
      <c r="L65" s="12"/>
      <c r="M65" s="11"/>
    </row>
    <row r="66" spans="1:13" x14ac:dyDescent="0.25">
      <c r="A66" s="25" t="s">
        <v>119</v>
      </c>
      <c r="B66" s="4">
        <v>73.7</v>
      </c>
      <c r="C66" s="4">
        <f>SUM(J66)+500</f>
        <v>7700</v>
      </c>
      <c r="D66" s="4">
        <v>10400</v>
      </c>
      <c r="E66" s="66">
        <f>SUM(D66)+1250</f>
        <v>11650</v>
      </c>
      <c r="J66" s="12">
        <v>7200</v>
      </c>
      <c r="K66" s="11"/>
      <c r="L66" s="12">
        <v>8300</v>
      </c>
      <c r="M66" s="11"/>
    </row>
    <row r="67" spans="1:13" ht="15" customHeight="1" x14ac:dyDescent="0.25">
      <c r="A67" s="24" t="s">
        <v>38</v>
      </c>
      <c r="B67" s="4">
        <v>32</v>
      </c>
      <c r="C67" s="8">
        <v>3850</v>
      </c>
      <c r="D67" s="4">
        <v>7150</v>
      </c>
      <c r="E67" s="66">
        <f>SUM(D67)+1250</f>
        <v>8400</v>
      </c>
      <c r="J67" s="11"/>
      <c r="K67" s="11"/>
      <c r="L67" s="11"/>
      <c r="M67" s="11"/>
    </row>
    <row r="68" spans="1:13" x14ac:dyDescent="0.25">
      <c r="A68" s="65" t="s">
        <v>46</v>
      </c>
      <c r="B68" s="4">
        <v>27.3</v>
      </c>
      <c r="C68" s="8">
        <v>3300</v>
      </c>
      <c r="D68" s="4">
        <v>5400</v>
      </c>
      <c r="E68" s="66">
        <f>SUM(D68)+1250</f>
        <v>6650</v>
      </c>
      <c r="J68" s="11"/>
      <c r="K68" s="11"/>
      <c r="L68" s="11"/>
      <c r="M68" s="11"/>
    </row>
    <row r="69" spans="1:13" x14ac:dyDescent="0.25">
      <c r="A69" s="25" t="s">
        <v>133</v>
      </c>
      <c r="B69" s="4">
        <v>78.7</v>
      </c>
      <c r="C69" s="4">
        <f>SUM(J69)+500</f>
        <v>8200</v>
      </c>
      <c r="D69" s="4">
        <f>SUM(L69)+1250</f>
        <v>11550</v>
      </c>
      <c r="E69" s="66">
        <f>SUM(D69)+1250</f>
        <v>12800</v>
      </c>
      <c r="J69" s="12">
        <v>7700</v>
      </c>
      <c r="K69" s="11"/>
      <c r="L69" s="12">
        <v>10300</v>
      </c>
      <c r="M69" s="11"/>
    </row>
    <row r="70" spans="1:13" ht="15.75" thickBot="1" x14ac:dyDescent="0.3">
      <c r="A70" s="25" t="s">
        <v>199</v>
      </c>
      <c r="B70" s="4">
        <v>29.1</v>
      </c>
      <c r="C70" s="4">
        <f>SUM(M70+500)</f>
        <v>4100</v>
      </c>
      <c r="D70" s="4">
        <v>5400</v>
      </c>
      <c r="E70" s="66">
        <f>SUM(D70)+1250</f>
        <v>6650</v>
      </c>
      <c r="J70" s="11"/>
      <c r="K70" s="11"/>
      <c r="L70" s="11"/>
      <c r="M70" s="11">
        <v>3600</v>
      </c>
    </row>
    <row r="71" spans="1:13" ht="26.25" thickBot="1" x14ac:dyDescent="0.45">
      <c r="A71" s="40" t="s">
        <v>230</v>
      </c>
      <c r="B71" s="41"/>
      <c r="C71" s="41"/>
      <c r="D71" s="41"/>
      <c r="E71" s="44"/>
      <c r="J71" s="11"/>
      <c r="K71" s="11"/>
      <c r="L71" s="11"/>
      <c r="M71" s="11"/>
    </row>
    <row r="72" spans="1:13" ht="15" customHeight="1" x14ac:dyDescent="0.25">
      <c r="A72" s="23" t="s">
        <v>54</v>
      </c>
      <c r="B72" s="4">
        <v>34</v>
      </c>
      <c r="C72" s="8">
        <v>4100</v>
      </c>
      <c r="D72" s="4">
        <v>7500</v>
      </c>
      <c r="E72" s="66">
        <f>SUM(D72)+1250</f>
        <v>8750</v>
      </c>
      <c r="J72" s="11"/>
      <c r="K72" s="11"/>
      <c r="L72" s="11"/>
      <c r="M72" s="11"/>
    </row>
    <row r="73" spans="1:13" ht="15" customHeight="1" x14ac:dyDescent="0.25">
      <c r="A73" s="65" t="s">
        <v>295</v>
      </c>
      <c r="B73" s="4">
        <v>22.9</v>
      </c>
      <c r="C73" s="8">
        <v>2750</v>
      </c>
      <c r="D73" s="4">
        <v>5250</v>
      </c>
      <c r="E73" s="66">
        <f>SUM(D73)+1250</f>
        <v>6500</v>
      </c>
      <c r="J73" s="11"/>
      <c r="K73" s="11"/>
      <c r="L73" s="11"/>
      <c r="M73" s="11"/>
    </row>
    <row r="74" spans="1:13" ht="15" customHeight="1" x14ac:dyDescent="0.25">
      <c r="A74" s="23" t="s">
        <v>145</v>
      </c>
      <c r="B74" s="4">
        <v>15.7</v>
      </c>
      <c r="C74" s="4">
        <v>1900</v>
      </c>
      <c r="D74" s="8">
        <v>4500</v>
      </c>
      <c r="E74" s="66">
        <v>6250</v>
      </c>
      <c r="J74" s="11"/>
      <c r="K74" s="12">
        <v>3000</v>
      </c>
      <c r="L74" s="11"/>
      <c r="M74" s="11"/>
    </row>
    <row r="75" spans="1:13" ht="15" customHeight="1" x14ac:dyDescent="0.25">
      <c r="A75" s="23" t="s">
        <v>296</v>
      </c>
      <c r="B75" s="4">
        <v>63</v>
      </c>
      <c r="C75" s="4">
        <v>7100</v>
      </c>
      <c r="D75" s="8">
        <v>10800</v>
      </c>
      <c r="E75" s="66">
        <f>SUM(D75)+1250</f>
        <v>12050</v>
      </c>
      <c r="J75" s="11"/>
      <c r="K75" s="12"/>
      <c r="L75" s="11"/>
      <c r="M75" s="11"/>
    </row>
    <row r="76" spans="1:13" ht="15" customHeight="1" x14ac:dyDescent="0.25">
      <c r="A76" s="25" t="s">
        <v>100</v>
      </c>
      <c r="B76" s="4">
        <v>72</v>
      </c>
      <c r="C76" s="4">
        <f>SUM(J76)+500</f>
        <v>6800</v>
      </c>
      <c r="D76" s="4">
        <f>SUM(L76)+1250</f>
        <v>11150</v>
      </c>
      <c r="E76" s="66">
        <f>SUM(D76)+1250</f>
        <v>12400</v>
      </c>
      <c r="J76" s="12">
        <v>6300</v>
      </c>
      <c r="K76" s="11"/>
      <c r="L76" s="12">
        <v>9900</v>
      </c>
      <c r="M76" s="11"/>
    </row>
    <row r="77" spans="1:13" ht="15" customHeight="1" x14ac:dyDescent="0.25">
      <c r="A77" s="24" t="s">
        <v>39</v>
      </c>
      <c r="B77" s="4">
        <v>33</v>
      </c>
      <c r="C77" s="8">
        <v>4000</v>
      </c>
      <c r="D77" s="4">
        <v>7200</v>
      </c>
      <c r="E77" s="66">
        <f>SUM(D77)+1250</f>
        <v>8450</v>
      </c>
      <c r="J77" s="11"/>
      <c r="K77" s="11"/>
      <c r="L77" s="11"/>
      <c r="M77" s="11"/>
    </row>
    <row r="78" spans="1:13" ht="15" customHeight="1" x14ac:dyDescent="0.25">
      <c r="A78" s="74" t="s">
        <v>297</v>
      </c>
      <c r="B78" s="6">
        <v>32</v>
      </c>
      <c r="C78" s="8">
        <v>3850</v>
      </c>
      <c r="D78" s="4">
        <v>7650</v>
      </c>
      <c r="E78" s="66">
        <f>SUM(D78)+1250</f>
        <v>8900</v>
      </c>
      <c r="J78" s="11"/>
      <c r="K78" s="11"/>
      <c r="L78" s="11"/>
      <c r="M78" s="11"/>
    </row>
    <row r="79" spans="1:13" ht="15" customHeight="1" x14ac:dyDescent="0.25">
      <c r="A79" s="23" t="s">
        <v>22</v>
      </c>
      <c r="B79" s="4">
        <v>33.9</v>
      </c>
      <c r="C79" s="4">
        <v>6100</v>
      </c>
      <c r="D79" s="4">
        <v>11500</v>
      </c>
      <c r="E79" s="66">
        <v>14500</v>
      </c>
      <c r="J79" s="11"/>
      <c r="K79" s="11"/>
      <c r="L79" s="11"/>
      <c r="M79" s="11"/>
    </row>
    <row r="80" spans="1:13" ht="15" customHeight="1" x14ac:dyDescent="0.25">
      <c r="A80" s="23" t="s">
        <v>225</v>
      </c>
      <c r="B80" s="4"/>
      <c r="C80" s="4">
        <v>1200</v>
      </c>
      <c r="D80" s="4">
        <v>3500</v>
      </c>
      <c r="E80" s="66">
        <v>4250</v>
      </c>
      <c r="J80" s="11"/>
      <c r="K80" s="11"/>
      <c r="L80" s="11"/>
      <c r="M80" s="11"/>
    </row>
    <row r="81" spans="1:13" ht="15" customHeight="1" x14ac:dyDescent="0.25">
      <c r="A81" s="65" t="s">
        <v>4</v>
      </c>
      <c r="B81" s="4">
        <v>24.1</v>
      </c>
      <c r="C81" s="4">
        <v>2950</v>
      </c>
      <c r="D81" s="4">
        <v>6350</v>
      </c>
      <c r="E81" s="66">
        <v>7750</v>
      </c>
      <c r="J81" s="11"/>
      <c r="K81" s="11"/>
      <c r="L81" s="11"/>
      <c r="M81" s="11"/>
    </row>
    <row r="82" spans="1:13" ht="15" customHeight="1" x14ac:dyDescent="0.25">
      <c r="A82" s="23" t="s">
        <v>206</v>
      </c>
      <c r="B82" s="4">
        <v>28.9</v>
      </c>
      <c r="C82" s="4">
        <v>4200</v>
      </c>
      <c r="D82" s="4">
        <v>6000</v>
      </c>
      <c r="E82" s="66">
        <f>SUM(D82)+1250</f>
        <v>7250</v>
      </c>
      <c r="J82" s="11"/>
      <c r="K82" s="11"/>
      <c r="L82" s="11"/>
      <c r="M82" s="11">
        <v>3350</v>
      </c>
    </row>
    <row r="83" spans="1:13" ht="15" customHeight="1" x14ac:dyDescent="0.25">
      <c r="A83" s="65" t="s">
        <v>364</v>
      </c>
      <c r="B83" s="4">
        <v>13.6</v>
      </c>
      <c r="C83" s="4">
        <v>2050</v>
      </c>
      <c r="D83" s="4">
        <v>4400</v>
      </c>
      <c r="E83" s="66">
        <f>SUM(D83)+1250</f>
        <v>5650</v>
      </c>
      <c r="J83" s="11"/>
      <c r="K83" s="11"/>
      <c r="L83" s="11"/>
      <c r="M83" s="11"/>
    </row>
    <row r="84" spans="1:13" ht="15" customHeight="1" x14ac:dyDescent="0.25">
      <c r="A84" s="24" t="s">
        <v>45</v>
      </c>
      <c r="B84" s="4">
        <v>26.9</v>
      </c>
      <c r="C84" s="8">
        <v>3250</v>
      </c>
      <c r="D84" s="4">
        <v>6050</v>
      </c>
      <c r="E84" s="66">
        <f>SUM(D84)+1250</f>
        <v>7300</v>
      </c>
      <c r="J84" s="11"/>
      <c r="K84" s="11"/>
      <c r="L84" s="11"/>
      <c r="M84" s="11"/>
    </row>
    <row r="85" spans="1:13" ht="15" customHeight="1" x14ac:dyDescent="0.25">
      <c r="A85" s="65" t="s">
        <v>298</v>
      </c>
      <c r="B85" s="4">
        <v>43.4</v>
      </c>
      <c r="C85" s="4">
        <v>5050</v>
      </c>
      <c r="D85" s="4">
        <v>8700</v>
      </c>
      <c r="E85" s="66">
        <f>SUM(D85)+1250</f>
        <v>9950</v>
      </c>
      <c r="J85" s="11"/>
      <c r="K85" s="11"/>
      <c r="L85" s="11"/>
      <c r="M85" s="11"/>
    </row>
    <row r="86" spans="1:13" ht="15" customHeight="1" x14ac:dyDescent="0.25">
      <c r="A86" s="25" t="s">
        <v>98</v>
      </c>
      <c r="B86" s="4">
        <v>72</v>
      </c>
      <c r="C86" s="4">
        <f>SUM(J86)+500</f>
        <v>6800</v>
      </c>
      <c r="D86" s="4">
        <f>SUM(L86)+1250</f>
        <v>10550</v>
      </c>
      <c r="E86" s="66">
        <f>SUM(D86)+1250</f>
        <v>11800</v>
      </c>
      <c r="J86" s="12">
        <v>6300</v>
      </c>
      <c r="K86" s="11"/>
      <c r="L86" s="12">
        <v>9300</v>
      </c>
      <c r="M86" s="11"/>
    </row>
    <row r="87" spans="1:13" ht="15" customHeight="1" x14ac:dyDescent="0.25">
      <c r="A87" s="23" t="s">
        <v>150</v>
      </c>
      <c r="B87" s="4">
        <v>28.8</v>
      </c>
      <c r="C87" s="4">
        <v>3500</v>
      </c>
      <c r="D87" s="8">
        <f>SUM(K87)+1250</f>
        <v>10250</v>
      </c>
      <c r="E87" s="66">
        <f>SUM(D87)+1250</f>
        <v>11500</v>
      </c>
      <c r="J87" s="11"/>
      <c r="K87" s="12">
        <v>9000</v>
      </c>
      <c r="L87" s="11"/>
      <c r="M87" s="11"/>
    </row>
    <row r="88" spans="1:13" ht="15" customHeight="1" x14ac:dyDescent="0.25">
      <c r="A88" s="23" t="s">
        <v>283</v>
      </c>
      <c r="B88" s="4">
        <v>60</v>
      </c>
      <c r="C88" s="4">
        <v>6500</v>
      </c>
      <c r="D88" s="8">
        <v>9500</v>
      </c>
      <c r="E88" s="66">
        <f>SUM(D88)+1750</f>
        <v>11250</v>
      </c>
      <c r="J88" s="11"/>
      <c r="K88" s="12">
        <v>9000</v>
      </c>
      <c r="L88" s="11"/>
      <c r="M88" s="11"/>
    </row>
    <row r="89" spans="1:13" ht="15" customHeight="1" thickBot="1" x14ac:dyDescent="0.3">
      <c r="A89" s="65" t="s">
        <v>299</v>
      </c>
      <c r="B89" s="4">
        <v>54.8</v>
      </c>
      <c r="C89" s="4">
        <v>6200</v>
      </c>
      <c r="D89" s="4">
        <v>11000</v>
      </c>
      <c r="E89" s="66">
        <f>SUM(D89)+1250</f>
        <v>12250</v>
      </c>
      <c r="J89" s="11"/>
      <c r="K89" s="11"/>
      <c r="L89" s="11"/>
      <c r="M89" s="11"/>
    </row>
    <row r="90" spans="1:13" ht="26.25" thickBot="1" x14ac:dyDescent="0.45">
      <c r="A90" s="40" t="s">
        <v>231</v>
      </c>
      <c r="B90" s="41"/>
      <c r="C90" s="41"/>
      <c r="D90" s="41"/>
      <c r="E90" s="44"/>
      <c r="J90" s="11"/>
      <c r="K90" s="11"/>
      <c r="L90" s="11"/>
      <c r="M90" s="11"/>
    </row>
    <row r="91" spans="1:13" ht="15" customHeight="1" x14ac:dyDescent="0.25">
      <c r="A91" s="25" t="s">
        <v>129</v>
      </c>
      <c r="B91" s="4">
        <v>73.5</v>
      </c>
      <c r="C91" s="4">
        <f>SUM(J91)+500</f>
        <v>8200</v>
      </c>
      <c r="D91" s="4">
        <f>SUM(L91)+1250</f>
        <v>13250</v>
      </c>
      <c r="E91" s="66">
        <f>SUM(D91)+1250</f>
        <v>14500</v>
      </c>
      <c r="J91" s="12">
        <v>7700</v>
      </c>
      <c r="K91" s="11"/>
      <c r="L91" s="12">
        <v>12000</v>
      </c>
      <c r="M91" s="11"/>
    </row>
    <row r="92" spans="1:13" x14ac:dyDescent="0.25">
      <c r="A92" s="23" t="s">
        <v>274</v>
      </c>
      <c r="B92" s="18">
        <v>26.1</v>
      </c>
      <c r="C92" s="19">
        <v>3350</v>
      </c>
      <c r="D92" s="19">
        <v>5200</v>
      </c>
      <c r="E92" s="71">
        <v>6700</v>
      </c>
    </row>
    <row r="93" spans="1:13" ht="15" customHeight="1" x14ac:dyDescent="0.25">
      <c r="A93" s="23" t="s">
        <v>175</v>
      </c>
      <c r="B93" s="4">
        <v>56.8</v>
      </c>
      <c r="C93" s="4">
        <v>6900</v>
      </c>
      <c r="D93" s="8">
        <v>10300</v>
      </c>
      <c r="E93" s="66">
        <v>12300</v>
      </c>
      <c r="J93" s="11"/>
      <c r="K93" s="12">
        <v>8800</v>
      </c>
      <c r="L93" s="11"/>
      <c r="M93" s="11"/>
    </row>
    <row r="94" spans="1:13" ht="15" customHeight="1" x14ac:dyDescent="0.25">
      <c r="A94" s="23" t="s">
        <v>53</v>
      </c>
      <c r="B94" s="4">
        <v>32</v>
      </c>
      <c r="C94" s="8">
        <v>3850</v>
      </c>
      <c r="D94" s="4">
        <v>6950</v>
      </c>
      <c r="E94" s="66">
        <f>SUM(D94)+1250</f>
        <v>8200</v>
      </c>
      <c r="J94" s="11"/>
      <c r="K94" s="11"/>
      <c r="L94" s="11"/>
      <c r="M94" s="11"/>
    </row>
    <row r="95" spans="1:13" ht="15" customHeight="1" x14ac:dyDescent="0.25">
      <c r="A95" s="65" t="s">
        <v>284</v>
      </c>
      <c r="B95" s="4">
        <v>37.200000000000003</v>
      </c>
      <c r="C95" s="4">
        <v>4500</v>
      </c>
      <c r="D95" s="8">
        <f>SUM(K95)+1250</f>
        <v>6750</v>
      </c>
      <c r="E95" s="66">
        <f>SUM(D95)+1750</f>
        <v>8500</v>
      </c>
      <c r="J95" s="11"/>
      <c r="K95" s="12">
        <v>5500</v>
      </c>
      <c r="L95" s="11"/>
      <c r="M95" s="11"/>
    </row>
    <row r="96" spans="1:13" ht="15" customHeight="1" x14ac:dyDescent="0.25">
      <c r="A96" s="65" t="s">
        <v>16</v>
      </c>
      <c r="B96" s="4">
        <v>52.4</v>
      </c>
      <c r="C96" s="4">
        <v>6050</v>
      </c>
      <c r="D96" s="4">
        <v>10500</v>
      </c>
      <c r="E96" s="66">
        <v>11900</v>
      </c>
      <c r="J96" s="11"/>
      <c r="K96" s="11"/>
      <c r="L96" s="11"/>
      <c r="M96" s="11"/>
    </row>
    <row r="97" spans="1:13" ht="15" customHeight="1" x14ac:dyDescent="0.25">
      <c r="A97" s="23" t="s">
        <v>219</v>
      </c>
      <c r="B97" s="4">
        <v>49.8</v>
      </c>
      <c r="C97" s="4">
        <f>SUM(M97+500)</f>
        <v>8450</v>
      </c>
      <c r="D97" s="4">
        <v>13200</v>
      </c>
      <c r="E97" s="66">
        <f>SUM(D97)+1250</f>
        <v>14450</v>
      </c>
      <c r="J97" s="11"/>
      <c r="K97" s="11"/>
      <c r="L97" s="11"/>
      <c r="M97" s="11">
        <v>7950</v>
      </c>
    </row>
    <row r="98" spans="1:13" ht="15" customHeight="1" x14ac:dyDescent="0.25">
      <c r="A98" s="23" t="s">
        <v>285</v>
      </c>
      <c r="B98" s="4">
        <v>16</v>
      </c>
      <c r="C98" s="4">
        <v>2900</v>
      </c>
      <c r="D98" s="4">
        <v>5300</v>
      </c>
      <c r="E98" s="66">
        <f>SUM(D98)+1250</f>
        <v>6550</v>
      </c>
      <c r="J98" s="11"/>
      <c r="K98" s="11"/>
      <c r="L98" s="11"/>
      <c r="M98" s="11"/>
    </row>
    <row r="99" spans="1:13" ht="15" customHeight="1" x14ac:dyDescent="0.25">
      <c r="A99" s="65" t="s">
        <v>126</v>
      </c>
      <c r="B99" s="4">
        <v>73.7</v>
      </c>
      <c r="C99" s="4">
        <f>SUM(J99)+500</f>
        <v>7600</v>
      </c>
      <c r="D99" s="4">
        <f>SUM(L99)+1250</f>
        <v>11750</v>
      </c>
      <c r="E99" s="66">
        <f>SUM(D99)+1250</f>
        <v>13000</v>
      </c>
      <c r="J99" s="12">
        <v>7100</v>
      </c>
      <c r="K99" s="11"/>
      <c r="L99" s="12">
        <v>10500</v>
      </c>
      <c r="M99" s="11"/>
    </row>
    <row r="100" spans="1:13" ht="15" customHeight="1" x14ac:dyDescent="0.25">
      <c r="A100" s="65" t="s">
        <v>300</v>
      </c>
      <c r="B100" s="4">
        <v>18.899999999999999</v>
      </c>
      <c r="C100" s="4">
        <f>SUM(M100+500)</f>
        <v>3000</v>
      </c>
      <c r="D100" s="4">
        <v>5000</v>
      </c>
      <c r="E100" s="66">
        <f>SUM(D100)+1250</f>
        <v>6250</v>
      </c>
      <c r="J100" s="11"/>
      <c r="K100" s="11"/>
      <c r="L100" s="11"/>
      <c r="M100" s="11">
        <v>2500</v>
      </c>
    </row>
    <row r="101" spans="1:13" ht="15" customHeight="1" x14ac:dyDescent="0.25">
      <c r="A101" s="65" t="s">
        <v>301</v>
      </c>
      <c r="B101" s="4">
        <v>48.6</v>
      </c>
      <c r="C101" s="4">
        <v>5800</v>
      </c>
      <c r="D101" s="4">
        <v>9950</v>
      </c>
      <c r="E101" s="66">
        <v>11350</v>
      </c>
      <c r="J101" s="11"/>
      <c r="K101" s="11"/>
      <c r="L101" s="11"/>
      <c r="M101" s="11"/>
    </row>
    <row r="102" spans="1:13" ht="15" customHeight="1" x14ac:dyDescent="0.25">
      <c r="A102" s="23" t="s">
        <v>70</v>
      </c>
      <c r="B102" s="4">
        <v>23</v>
      </c>
      <c r="C102" s="4">
        <v>3450</v>
      </c>
      <c r="D102" s="4">
        <v>5600</v>
      </c>
      <c r="E102" s="66">
        <f>SUM(D102)+1250</f>
        <v>6850</v>
      </c>
      <c r="J102" s="11"/>
      <c r="K102" s="11"/>
      <c r="L102" s="11"/>
      <c r="M102" s="11">
        <v>2300</v>
      </c>
    </row>
    <row r="103" spans="1:13" ht="15" customHeight="1" x14ac:dyDescent="0.25">
      <c r="A103" s="23" t="s">
        <v>302</v>
      </c>
      <c r="B103" s="4">
        <v>51</v>
      </c>
      <c r="C103" s="4">
        <v>5600</v>
      </c>
      <c r="D103" s="4">
        <v>8700</v>
      </c>
      <c r="E103" s="66">
        <f>SUM(D103)+1250</f>
        <v>9950</v>
      </c>
      <c r="J103" s="11"/>
      <c r="K103" s="11"/>
      <c r="L103" s="11"/>
      <c r="M103" s="11"/>
    </row>
    <row r="104" spans="1:13" x14ac:dyDescent="0.25">
      <c r="A104" s="23" t="s">
        <v>276</v>
      </c>
      <c r="B104" s="18">
        <v>42.3</v>
      </c>
      <c r="C104" s="19">
        <v>5000</v>
      </c>
      <c r="D104" s="19">
        <v>8600</v>
      </c>
      <c r="E104" s="66">
        <f>SUM(D104)+1250</f>
        <v>9850</v>
      </c>
    </row>
    <row r="105" spans="1:13" x14ac:dyDescent="0.25">
      <c r="A105" s="23" t="s">
        <v>303</v>
      </c>
      <c r="B105" s="18">
        <v>22.6</v>
      </c>
      <c r="C105" s="19">
        <v>3600</v>
      </c>
      <c r="D105" s="19">
        <v>5700</v>
      </c>
      <c r="E105" s="66">
        <f>SUM(D105)+1250</f>
        <v>6950</v>
      </c>
    </row>
    <row r="106" spans="1:13" ht="15" customHeight="1" x14ac:dyDescent="0.25">
      <c r="A106" s="65" t="s">
        <v>63</v>
      </c>
      <c r="B106" s="4">
        <v>47</v>
      </c>
      <c r="C106" s="8">
        <v>5650</v>
      </c>
      <c r="D106" s="4">
        <v>9250</v>
      </c>
      <c r="E106" s="66">
        <f>SUM(D106)+1250</f>
        <v>10500</v>
      </c>
      <c r="J106" s="11"/>
      <c r="K106" s="11"/>
      <c r="L106" s="11"/>
      <c r="M106" s="11"/>
    </row>
    <row r="107" spans="1:13" ht="15" customHeight="1" thickBot="1" x14ac:dyDescent="0.3">
      <c r="A107" s="65" t="s">
        <v>304</v>
      </c>
      <c r="B107" s="4">
        <v>18.600000000000001</v>
      </c>
      <c r="C107" s="4">
        <f>SUM(J107)+500</f>
        <v>2900</v>
      </c>
      <c r="D107" s="4">
        <f>SUM(L107)+1250</f>
        <v>5250</v>
      </c>
      <c r="E107" s="66">
        <f>SUM(D107)+1250</f>
        <v>6500</v>
      </c>
      <c r="J107" s="12">
        <v>2400</v>
      </c>
      <c r="K107" s="11"/>
      <c r="L107" s="12">
        <v>4000</v>
      </c>
      <c r="M107" s="11"/>
    </row>
    <row r="108" spans="1:13" ht="26.25" thickBot="1" x14ac:dyDescent="0.45">
      <c r="A108" s="40" t="s">
        <v>232</v>
      </c>
      <c r="B108" s="41"/>
      <c r="C108" s="41"/>
      <c r="D108" s="41"/>
      <c r="E108" s="44"/>
      <c r="J108" s="11"/>
      <c r="K108" s="11"/>
      <c r="L108" s="11"/>
      <c r="M108" s="11"/>
    </row>
    <row r="109" spans="1:13" ht="15" customHeight="1" x14ac:dyDescent="0.25">
      <c r="A109" s="65" t="s">
        <v>305</v>
      </c>
      <c r="B109" s="4">
        <v>17.399999999999999</v>
      </c>
      <c r="C109" s="4">
        <f>SUM(J109)+500</f>
        <v>2900</v>
      </c>
      <c r="D109" s="4">
        <f>SUM(L109)+1250</f>
        <v>5050</v>
      </c>
      <c r="E109" s="66">
        <f>SUM(D109)+1250</f>
        <v>6300</v>
      </c>
      <c r="J109" s="12">
        <v>2400</v>
      </c>
      <c r="K109" s="11"/>
      <c r="L109" s="12">
        <v>3800</v>
      </c>
      <c r="M109" s="11"/>
    </row>
    <row r="110" spans="1:13" ht="15" customHeight="1" x14ac:dyDescent="0.25">
      <c r="A110" s="65" t="s">
        <v>306</v>
      </c>
      <c r="B110" s="4">
        <v>59</v>
      </c>
      <c r="C110" s="4">
        <v>6300</v>
      </c>
      <c r="D110" s="4">
        <v>9500</v>
      </c>
      <c r="E110" s="66">
        <f>SUM(D110)+1250</f>
        <v>10750</v>
      </c>
      <c r="J110" s="12"/>
      <c r="K110" s="11"/>
      <c r="L110" s="12"/>
      <c r="M110" s="11"/>
    </row>
    <row r="111" spans="1:13" ht="15" customHeight="1" x14ac:dyDescent="0.25">
      <c r="A111" s="24" t="s">
        <v>43</v>
      </c>
      <c r="B111" s="4">
        <v>25</v>
      </c>
      <c r="C111" s="8">
        <v>3000</v>
      </c>
      <c r="D111" s="4">
        <v>5400</v>
      </c>
      <c r="E111" s="66">
        <f>SUM(D111)+1250</f>
        <v>6650</v>
      </c>
      <c r="J111" s="11"/>
      <c r="K111" s="11"/>
      <c r="L111" s="11"/>
      <c r="M111" s="11"/>
    </row>
    <row r="112" spans="1:13" ht="15" customHeight="1" x14ac:dyDescent="0.25">
      <c r="A112" s="23" t="s">
        <v>200</v>
      </c>
      <c r="B112" s="4">
        <v>24</v>
      </c>
      <c r="C112" s="4">
        <v>3400</v>
      </c>
      <c r="D112" s="4">
        <v>5500</v>
      </c>
      <c r="E112" s="66">
        <f>SUM(D112)+1250</f>
        <v>6750</v>
      </c>
      <c r="J112" s="11"/>
      <c r="K112" s="11"/>
      <c r="L112" s="11"/>
      <c r="M112" s="11">
        <v>2800</v>
      </c>
    </row>
    <row r="113" spans="1:13" ht="15" customHeight="1" x14ac:dyDescent="0.25">
      <c r="A113" s="23" t="s">
        <v>151</v>
      </c>
      <c r="B113" s="4">
        <v>29.6</v>
      </c>
      <c r="C113" s="4">
        <v>3600</v>
      </c>
      <c r="D113" s="8">
        <v>7500</v>
      </c>
      <c r="E113" s="66">
        <f>SUM(D113)+1750</f>
        <v>9250</v>
      </c>
      <c r="J113" s="11"/>
      <c r="K113" s="12">
        <v>6000</v>
      </c>
      <c r="L113" s="11"/>
      <c r="M113" s="11"/>
    </row>
    <row r="114" spans="1:13" ht="15" customHeight="1" x14ac:dyDescent="0.25">
      <c r="A114" s="23" t="s">
        <v>286</v>
      </c>
      <c r="B114" s="4">
        <v>48</v>
      </c>
      <c r="C114" s="4">
        <v>5700</v>
      </c>
      <c r="D114" s="8">
        <v>8700</v>
      </c>
      <c r="E114" s="66">
        <f>SUM(D114)+1750</f>
        <v>10450</v>
      </c>
      <c r="J114" s="11"/>
      <c r="K114" s="12"/>
      <c r="L114" s="11"/>
      <c r="M114" s="11"/>
    </row>
    <row r="115" spans="1:13" x14ac:dyDescent="0.25">
      <c r="A115" s="24" t="s">
        <v>262</v>
      </c>
      <c r="B115" s="18">
        <v>16</v>
      </c>
      <c r="C115" s="20">
        <v>2800</v>
      </c>
      <c r="D115" s="20">
        <v>4300</v>
      </c>
      <c r="E115" s="70">
        <v>5550</v>
      </c>
    </row>
    <row r="116" spans="1:13" ht="15" customHeight="1" thickBot="1" x14ac:dyDescent="0.3">
      <c r="A116" s="65" t="s">
        <v>307</v>
      </c>
      <c r="B116" s="4">
        <v>36.200000000000003</v>
      </c>
      <c r="C116" s="4">
        <v>4400</v>
      </c>
      <c r="D116" s="8">
        <f>SUM(K116)+1250</f>
        <v>6750</v>
      </c>
      <c r="E116" s="66">
        <f>SUM(D116)+1750</f>
        <v>8500</v>
      </c>
      <c r="J116" s="11"/>
      <c r="K116" s="12">
        <v>5500</v>
      </c>
      <c r="L116" s="11"/>
      <c r="M116" s="11"/>
    </row>
    <row r="117" spans="1:13" ht="26.25" thickBot="1" x14ac:dyDescent="0.45">
      <c r="A117" s="40" t="s">
        <v>233</v>
      </c>
      <c r="B117" s="41"/>
      <c r="C117" s="41"/>
      <c r="D117" s="41"/>
      <c r="E117" s="44"/>
      <c r="J117" s="11"/>
      <c r="K117" s="11"/>
      <c r="L117" s="11"/>
      <c r="M117" s="11"/>
    </row>
    <row r="118" spans="1:13" x14ac:dyDescent="0.25">
      <c r="A118" s="65" t="s">
        <v>308</v>
      </c>
      <c r="B118" s="4">
        <v>72.5</v>
      </c>
      <c r="C118" s="4">
        <f>SUM(J118)+500</f>
        <v>7600</v>
      </c>
      <c r="D118" s="4">
        <f>SUM(L118)+1250</f>
        <v>12250</v>
      </c>
      <c r="E118" s="66">
        <f>SUM(D118)+1250</f>
        <v>13500</v>
      </c>
      <c r="J118" s="12">
        <v>7100</v>
      </c>
      <c r="K118" s="11"/>
      <c r="L118" s="12">
        <v>11000</v>
      </c>
      <c r="M118" s="11"/>
    </row>
    <row r="119" spans="1:13" x14ac:dyDescent="0.25">
      <c r="A119" s="65" t="s">
        <v>64</v>
      </c>
      <c r="B119" s="4">
        <v>49</v>
      </c>
      <c r="C119" s="8">
        <v>5900</v>
      </c>
      <c r="D119" s="4">
        <v>9650</v>
      </c>
      <c r="E119" s="66">
        <f>SUM(D119)+1250</f>
        <v>10900</v>
      </c>
      <c r="J119" s="11"/>
      <c r="K119" s="11"/>
      <c r="L119" s="11"/>
      <c r="M119" s="11"/>
    </row>
    <row r="120" spans="1:13" x14ac:dyDescent="0.25">
      <c r="A120" s="25" t="s">
        <v>79</v>
      </c>
      <c r="B120" s="4">
        <v>48.4</v>
      </c>
      <c r="C120" s="4">
        <f>SUM(J120)+500</f>
        <v>4600</v>
      </c>
      <c r="D120" s="4">
        <f>SUM(L120)+1250</f>
        <v>7750</v>
      </c>
      <c r="E120" s="66">
        <f>SUM(D120)+1250</f>
        <v>9000</v>
      </c>
      <c r="J120" s="13">
        <v>4100</v>
      </c>
      <c r="K120" s="11"/>
      <c r="L120" s="13">
        <v>6500</v>
      </c>
      <c r="M120" s="11"/>
    </row>
    <row r="121" spans="1:13" ht="15.75" thickBot="1" x14ac:dyDescent="0.3">
      <c r="A121" s="65" t="s">
        <v>23</v>
      </c>
      <c r="B121" s="4">
        <v>39.1</v>
      </c>
      <c r="C121" s="4">
        <v>6500</v>
      </c>
      <c r="D121" s="4">
        <v>13000</v>
      </c>
      <c r="E121" s="66">
        <v>15250</v>
      </c>
      <c r="J121" s="11"/>
      <c r="K121" s="11"/>
      <c r="L121" s="11"/>
      <c r="M121" s="11"/>
    </row>
    <row r="122" spans="1:13" ht="26.25" thickBot="1" x14ac:dyDescent="0.45">
      <c r="A122" s="40" t="s">
        <v>234</v>
      </c>
      <c r="B122" s="41"/>
      <c r="C122" s="41"/>
      <c r="D122" s="41"/>
      <c r="E122" s="44"/>
      <c r="J122" s="11"/>
      <c r="K122" s="11"/>
      <c r="L122" s="11"/>
      <c r="M122" s="11"/>
    </row>
    <row r="123" spans="1:13" x14ac:dyDescent="0.25">
      <c r="A123" s="23" t="s">
        <v>187</v>
      </c>
      <c r="B123" s="4">
        <v>20</v>
      </c>
      <c r="C123" s="4">
        <f>SUM(M123+500)</f>
        <v>3200</v>
      </c>
      <c r="D123" s="4">
        <v>5000</v>
      </c>
      <c r="E123" s="66">
        <f>SUM(D123)+1250</f>
        <v>6250</v>
      </c>
      <c r="J123" s="11"/>
      <c r="K123" s="11"/>
      <c r="L123" s="11"/>
      <c r="M123" s="11">
        <v>2700</v>
      </c>
    </row>
    <row r="124" spans="1:13" x14ac:dyDescent="0.25">
      <c r="A124" s="23" t="s">
        <v>289</v>
      </c>
      <c r="B124" s="4">
        <v>53</v>
      </c>
      <c r="C124" s="4">
        <v>5500</v>
      </c>
      <c r="D124" s="4">
        <v>9000</v>
      </c>
      <c r="E124" s="66">
        <f>SUM(D124)+1250</f>
        <v>10250</v>
      </c>
      <c r="J124" s="11"/>
      <c r="K124" s="11"/>
      <c r="L124" s="11"/>
      <c r="M124" s="11"/>
    </row>
    <row r="125" spans="1:13" x14ac:dyDescent="0.25">
      <c r="A125" s="25" t="s">
        <v>122</v>
      </c>
      <c r="B125" s="4">
        <v>71.400000000000006</v>
      </c>
      <c r="C125" s="4">
        <f>SUM(J125)+500</f>
        <v>7500</v>
      </c>
      <c r="D125" s="4">
        <f>SUM(L125)+1250</f>
        <v>11750</v>
      </c>
      <c r="E125" s="66">
        <f>SUM(D125)+1250</f>
        <v>13000</v>
      </c>
      <c r="J125" s="12">
        <v>7000</v>
      </c>
      <c r="K125" s="11"/>
      <c r="L125" s="12">
        <v>10500</v>
      </c>
      <c r="M125" s="11"/>
    </row>
    <row r="126" spans="1:13" x14ac:dyDescent="0.25">
      <c r="A126" s="25" t="s">
        <v>309</v>
      </c>
      <c r="B126" s="4">
        <v>18</v>
      </c>
      <c r="C126" s="4">
        <v>3100</v>
      </c>
      <c r="D126" s="4">
        <v>5500</v>
      </c>
      <c r="E126" s="66">
        <f>SUM(D126)+1250</f>
        <v>6750</v>
      </c>
      <c r="J126" s="12"/>
      <c r="K126" s="11"/>
      <c r="L126" s="12"/>
      <c r="M126" s="11"/>
    </row>
    <row r="127" spans="1:13" x14ac:dyDescent="0.25">
      <c r="A127" s="25" t="s">
        <v>287</v>
      </c>
      <c r="B127" s="4">
        <v>65</v>
      </c>
      <c r="C127" s="4">
        <v>6700</v>
      </c>
      <c r="D127" s="4">
        <v>10000</v>
      </c>
      <c r="E127" s="66">
        <f>SUM(D127)+1250</f>
        <v>11250</v>
      </c>
      <c r="J127" s="12"/>
      <c r="K127" s="11"/>
      <c r="L127" s="12"/>
      <c r="M127" s="11"/>
    </row>
    <row r="128" spans="1:13" ht="15.75" thickBot="1" x14ac:dyDescent="0.3">
      <c r="A128" s="25" t="s">
        <v>90</v>
      </c>
      <c r="B128" s="4">
        <v>72.400000000000006</v>
      </c>
      <c r="C128" s="4">
        <f>SUM(J128)+500</f>
        <v>6900</v>
      </c>
      <c r="D128" s="4">
        <f>SUM(L128)+1250</f>
        <v>10850</v>
      </c>
      <c r="E128" s="66">
        <f>SUM(D128)+1250</f>
        <v>12100</v>
      </c>
      <c r="J128" s="12">
        <v>6400</v>
      </c>
      <c r="K128" s="11"/>
      <c r="L128" s="12">
        <v>9600</v>
      </c>
      <c r="M128" s="11"/>
    </row>
    <row r="129" spans="1:13" ht="26.25" thickBot="1" x14ac:dyDescent="0.45">
      <c r="A129" s="40" t="s">
        <v>235</v>
      </c>
      <c r="B129" s="41"/>
      <c r="C129" s="41"/>
      <c r="D129" s="41"/>
      <c r="E129" s="44"/>
      <c r="J129" s="11"/>
      <c r="K129" s="11"/>
      <c r="L129" s="11"/>
      <c r="M129" s="11"/>
    </row>
    <row r="130" spans="1:13" ht="15" customHeight="1" x14ac:dyDescent="0.25">
      <c r="A130" s="23" t="s">
        <v>146</v>
      </c>
      <c r="B130" s="4">
        <v>24</v>
      </c>
      <c r="C130" s="4">
        <v>2900</v>
      </c>
      <c r="D130" s="8">
        <f>SUM(K130)+1250</f>
        <v>5150</v>
      </c>
      <c r="E130" s="66">
        <f>SUM(D130)+1750</f>
        <v>6900</v>
      </c>
      <c r="J130" s="11"/>
      <c r="K130" s="12">
        <v>3900</v>
      </c>
      <c r="L130" s="11"/>
      <c r="M130" s="11"/>
    </row>
    <row r="131" spans="1:13" x14ac:dyDescent="0.25">
      <c r="A131" s="23" t="s">
        <v>259</v>
      </c>
      <c r="B131" s="18">
        <v>14</v>
      </c>
      <c r="C131" s="19">
        <v>2250</v>
      </c>
      <c r="D131" s="19">
        <v>4500</v>
      </c>
      <c r="E131" s="71">
        <v>5750</v>
      </c>
    </row>
    <row r="132" spans="1:13" x14ac:dyDescent="0.25">
      <c r="A132" s="23" t="s">
        <v>288</v>
      </c>
      <c r="B132" s="18">
        <v>12</v>
      </c>
      <c r="C132" s="19">
        <v>3000</v>
      </c>
      <c r="D132" s="19">
        <v>5000</v>
      </c>
      <c r="E132" s="66">
        <f>SUM(D132)+1750</f>
        <v>6750</v>
      </c>
    </row>
    <row r="133" spans="1:13" ht="15" customHeight="1" x14ac:dyDescent="0.25">
      <c r="A133" s="65" t="s">
        <v>15</v>
      </c>
      <c r="B133" s="4">
        <v>52.5</v>
      </c>
      <c r="C133" s="4">
        <v>6000</v>
      </c>
      <c r="D133" s="4">
        <v>10500</v>
      </c>
      <c r="E133" s="66">
        <v>11900</v>
      </c>
      <c r="J133" s="11"/>
      <c r="K133" s="11"/>
      <c r="L133" s="11"/>
      <c r="M133" s="11"/>
    </row>
    <row r="134" spans="1:13" ht="15" customHeight="1" x14ac:dyDescent="0.25">
      <c r="A134" s="24" t="s">
        <v>42</v>
      </c>
      <c r="B134" s="4">
        <v>36</v>
      </c>
      <c r="C134" s="8">
        <v>4350</v>
      </c>
      <c r="D134" s="4">
        <v>8750</v>
      </c>
      <c r="E134" s="66">
        <f>SUM(D134)+1250</f>
        <v>10000</v>
      </c>
      <c r="J134" s="11"/>
      <c r="K134" s="11"/>
      <c r="L134" s="11"/>
      <c r="M134" s="11"/>
    </row>
    <row r="135" spans="1:13" ht="15" customHeight="1" x14ac:dyDescent="0.25">
      <c r="A135" s="25" t="s">
        <v>81</v>
      </c>
      <c r="B135" s="4">
        <v>51.7</v>
      </c>
      <c r="C135" s="4">
        <f>SUM(J135)+500</f>
        <v>5000</v>
      </c>
      <c r="D135" s="4">
        <f>SUM(L135)+1250</f>
        <v>7850</v>
      </c>
      <c r="E135" s="66">
        <f>SUM(D135)+1250</f>
        <v>9100</v>
      </c>
      <c r="J135" s="13">
        <v>4500</v>
      </c>
      <c r="K135" s="11"/>
      <c r="L135" s="13">
        <v>6600</v>
      </c>
      <c r="M135" s="11"/>
    </row>
    <row r="136" spans="1:13" ht="15" customHeight="1" x14ac:dyDescent="0.25">
      <c r="A136" s="23" t="s">
        <v>59</v>
      </c>
      <c r="B136" s="4">
        <v>44</v>
      </c>
      <c r="C136" s="8">
        <v>5300</v>
      </c>
      <c r="D136" s="4">
        <v>9450</v>
      </c>
      <c r="E136" s="66">
        <f>SUM(D136)+1250</f>
        <v>10700</v>
      </c>
      <c r="J136" s="11"/>
      <c r="K136" s="11"/>
      <c r="L136" s="11"/>
      <c r="M136" s="11"/>
    </row>
    <row r="137" spans="1:13" x14ac:dyDescent="0.25">
      <c r="A137" s="23" t="s">
        <v>260</v>
      </c>
      <c r="B137" s="18">
        <v>14.5</v>
      </c>
      <c r="C137" s="69">
        <v>2300</v>
      </c>
      <c r="D137" s="20">
        <v>4600</v>
      </c>
      <c r="E137" s="70">
        <v>5850</v>
      </c>
    </row>
    <row r="138" spans="1:13" ht="15" customHeight="1" x14ac:dyDescent="0.25">
      <c r="A138" s="23" t="s">
        <v>210</v>
      </c>
      <c r="B138" s="4">
        <v>28.3</v>
      </c>
      <c r="C138" s="4">
        <v>4000</v>
      </c>
      <c r="D138" s="4">
        <v>5500</v>
      </c>
      <c r="E138" s="66">
        <f>SUM(D138)+1250</f>
        <v>6750</v>
      </c>
      <c r="J138" s="11"/>
      <c r="K138" s="11"/>
      <c r="L138" s="11"/>
      <c r="M138" s="11">
        <v>3300</v>
      </c>
    </row>
    <row r="139" spans="1:13" ht="15" customHeight="1" x14ac:dyDescent="0.25">
      <c r="A139" s="23" t="s">
        <v>48</v>
      </c>
      <c r="B139" s="4">
        <v>30</v>
      </c>
      <c r="C139" s="8">
        <v>3600</v>
      </c>
      <c r="D139" s="4">
        <v>6400</v>
      </c>
      <c r="E139" s="66">
        <f>SUM(D139)+1250</f>
        <v>7650</v>
      </c>
      <c r="J139" s="11"/>
      <c r="K139" s="11"/>
      <c r="L139" s="11"/>
      <c r="M139" s="11"/>
    </row>
    <row r="140" spans="1:13" ht="15" customHeight="1" thickBot="1" x14ac:dyDescent="0.3">
      <c r="A140" s="23" t="s">
        <v>161</v>
      </c>
      <c r="B140" s="4">
        <v>45.1</v>
      </c>
      <c r="C140" s="4">
        <v>5500</v>
      </c>
      <c r="D140" s="8">
        <v>8500</v>
      </c>
      <c r="E140" s="66">
        <f>SUM(D140)+1750</f>
        <v>10250</v>
      </c>
      <c r="J140" s="11"/>
      <c r="K140" s="12">
        <v>7200</v>
      </c>
      <c r="L140" s="11"/>
      <c r="M140" s="11"/>
    </row>
    <row r="141" spans="1:13" ht="26.25" thickBot="1" x14ac:dyDescent="0.45">
      <c r="A141" s="40" t="s">
        <v>236</v>
      </c>
      <c r="B141" s="41"/>
      <c r="C141" s="41"/>
      <c r="D141" s="41"/>
      <c r="E141" s="44"/>
      <c r="J141" s="11"/>
      <c r="K141" s="11"/>
      <c r="L141" s="11"/>
      <c r="M141" s="11"/>
    </row>
    <row r="142" spans="1:13" ht="15" customHeight="1" x14ac:dyDescent="0.25">
      <c r="A142" s="65" t="s">
        <v>310</v>
      </c>
      <c r="B142" s="4">
        <v>16</v>
      </c>
      <c r="C142" s="4">
        <f>SUM(M142+500)</f>
        <v>2300</v>
      </c>
      <c r="D142" s="4">
        <v>4700</v>
      </c>
      <c r="E142" s="66">
        <f>SUM(D142)+1250</f>
        <v>5950</v>
      </c>
      <c r="J142" s="11"/>
      <c r="K142" s="11"/>
      <c r="L142" s="11"/>
      <c r="M142" s="11">
        <v>1800</v>
      </c>
    </row>
    <row r="143" spans="1:13" ht="15" customHeight="1" x14ac:dyDescent="0.25">
      <c r="A143" s="25" t="s">
        <v>106</v>
      </c>
      <c r="B143" s="4">
        <v>75.7</v>
      </c>
      <c r="C143" s="4">
        <f>SUM(J143)+500</f>
        <v>7100</v>
      </c>
      <c r="D143" s="4">
        <v>10400</v>
      </c>
      <c r="E143" s="66">
        <f>SUM(D143)+1250</f>
        <v>11650</v>
      </c>
      <c r="J143" s="12">
        <v>6600</v>
      </c>
      <c r="K143" s="11"/>
      <c r="L143" s="12">
        <v>9900</v>
      </c>
      <c r="M143" s="11"/>
    </row>
    <row r="144" spans="1:13" ht="15" customHeight="1" x14ac:dyDescent="0.25">
      <c r="A144" s="23" t="s">
        <v>217</v>
      </c>
      <c r="B144" s="4">
        <v>49.3</v>
      </c>
      <c r="C144" s="4">
        <v>5900</v>
      </c>
      <c r="D144" s="4">
        <v>8900</v>
      </c>
      <c r="E144" s="66">
        <f>SUM(D144)+1250</f>
        <v>10150</v>
      </c>
      <c r="J144" s="11"/>
      <c r="K144" s="11"/>
      <c r="L144" s="11"/>
      <c r="M144" s="11">
        <v>4900</v>
      </c>
    </row>
    <row r="145" spans="1:13" ht="15" customHeight="1" x14ac:dyDescent="0.25">
      <c r="A145" s="25" t="s">
        <v>86</v>
      </c>
      <c r="B145" s="4">
        <v>61.4</v>
      </c>
      <c r="C145" s="4">
        <f>SUM(J145)+500</f>
        <v>5600</v>
      </c>
      <c r="D145" s="4">
        <f>SUM(L145)+1250</f>
        <v>9250</v>
      </c>
      <c r="E145" s="66">
        <f>SUM(D145)+1250</f>
        <v>10500</v>
      </c>
      <c r="J145" s="12">
        <v>5100</v>
      </c>
      <c r="K145" s="11"/>
      <c r="L145" s="12">
        <v>8000</v>
      </c>
      <c r="M145" s="11"/>
    </row>
    <row r="146" spans="1:13" ht="15" customHeight="1" x14ac:dyDescent="0.25">
      <c r="A146" s="65" t="s">
        <v>177</v>
      </c>
      <c r="B146" s="4">
        <v>67</v>
      </c>
      <c r="C146" s="4">
        <v>8100</v>
      </c>
      <c r="D146" s="8">
        <v>12500</v>
      </c>
      <c r="E146" s="66">
        <f>SUM(D146)+1750</f>
        <v>14250</v>
      </c>
      <c r="J146" s="11"/>
      <c r="K146" s="12"/>
      <c r="L146" s="11"/>
      <c r="M146" s="11"/>
    </row>
    <row r="147" spans="1:13" x14ac:dyDescent="0.25">
      <c r="A147" s="24" t="s">
        <v>261</v>
      </c>
      <c r="B147" s="18">
        <v>14.7</v>
      </c>
      <c r="C147" s="69">
        <v>2200</v>
      </c>
      <c r="D147" s="20">
        <v>4200</v>
      </c>
      <c r="E147" s="75">
        <f>SUM(D147)+1750</f>
        <v>5950</v>
      </c>
    </row>
    <row r="148" spans="1:13" ht="15" customHeight="1" x14ac:dyDescent="0.25">
      <c r="A148" s="24" t="s">
        <v>160</v>
      </c>
      <c r="B148" s="4">
        <v>45.3</v>
      </c>
      <c r="C148" s="4">
        <v>5500</v>
      </c>
      <c r="D148" s="8">
        <f>SUM(K148)+1250</f>
        <v>8050</v>
      </c>
      <c r="E148" s="66">
        <f>SUM(D148)+1750</f>
        <v>9800</v>
      </c>
      <c r="J148" s="11"/>
      <c r="K148" s="12">
        <v>6800</v>
      </c>
      <c r="L148" s="11"/>
      <c r="M148" s="11"/>
    </row>
    <row r="149" spans="1:13" ht="15" customHeight="1" x14ac:dyDescent="0.25">
      <c r="A149" s="25" t="s">
        <v>128</v>
      </c>
      <c r="B149" s="4">
        <v>72.2</v>
      </c>
      <c r="C149" s="4">
        <f>SUM(J149)+500</f>
        <v>7600</v>
      </c>
      <c r="D149" s="4">
        <f>SUM(L149)+1250</f>
        <v>11950</v>
      </c>
      <c r="E149" s="66">
        <f>SUM(D149)+1250</f>
        <v>13200</v>
      </c>
      <c r="J149" s="12">
        <v>7100</v>
      </c>
      <c r="K149" s="11"/>
      <c r="L149" s="12">
        <v>10700</v>
      </c>
      <c r="M149" s="11"/>
    </row>
    <row r="150" spans="1:13" x14ac:dyDescent="0.25">
      <c r="A150" s="23" t="s">
        <v>257</v>
      </c>
      <c r="B150" s="18">
        <v>13.1</v>
      </c>
      <c r="C150" s="4">
        <v>2100</v>
      </c>
      <c r="D150" s="19">
        <v>4300</v>
      </c>
      <c r="E150" s="71">
        <v>5450</v>
      </c>
      <c r="J150" s="11"/>
      <c r="K150" s="11"/>
      <c r="L150" s="11"/>
      <c r="M150" s="11"/>
    </row>
    <row r="151" spans="1:13" x14ac:dyDescent="0.25">
      <c r="A151" s="23" t="s">
        <v>290</v>
      </c>
      <c r="B151" s="18">
        <v>40</v>
      </c>
      <c r="C151" s="4">
        <v>4500</v>
      </c>
      <c r="D151" s="19">
        <v>7000</v>
      </c>
      <c r="E151" s="66">
        <f>SUM(D151)+1750</f>
        <v>8750</v>
      </c>
      <c r="J151" s="11"/>
      <c r="K151" s="11"/>
      <c r="L151" s="11"/>
      <c r="M151" s="11"/>
    </row>
    <row r="152" spans="1:13" ht="15" customHeight="1" x14ac:dyDescent="0.25">
      <c r="A152" s="23" t="s">
        <v>27</v>
      </c>
      <c r="B152" s="6">
        <v>23.9</v>
      </c>
      <c r="C152" s="8">
        <v>2900</v>
      </c>
      <c r="D152" s="4">
        <v>4700</v>
      </c>
      <c r="E152" s="66">
        <f>SUM(D152)+1250</f>
        <v>5950</v>
      </c>
      <c r="J152" s="11"/>
      <c r="K152" s="11"/>
      <c r="L152" s="11"/>
      <c r="M152" s="11"/>
    </row>
    <row r="153" spans="1:13" ht="15" customHeight="1" x14ac:dyDescent="0.25">
      <c r="A153" s="65" t="s">
        <v>83</v>
      </c>
      <c r="B153" s="4">
        <v>55.7</v>
      </c>
      <c r="C153" s="4">
        <f>SUM(J153)+500</f>
        <v>5200</v>
      </c>
      <c r="D153" s="4">
        <f>SUM(L153)+1250</f>
        <v>8850</v>
      </c>
      <c r="E153" s="66">
        <f>SUM(D153)+1250</f>
        <v>10100</v>
      </c>
      <c r="J153" s="12">
        <v>4700</v>
      </c>
      <c r="K153" s="11"/>
      <c r="L153" s="12">
        <v>7600</v>
      </c>
      <c r="M153" s="11"/>
    </row>
    <row r="154" spans="1:13" ht="15" customHeight="1" x14ac:dyDescent="0.25">
      <c r="A154" s="23" t="s">
        <v>209</v>
      </c>
      <c r="B154" s="4">
        <v>26</v>
      </c>
      <c r="C154" s="4">
        <f>SUM(M154+500)</f>
        <v>3700</v>
      </c>
      <c r="D154" s="4">
        <v>5500</v>
      </c>
      <c r="E154" s="66">
        <f>SUM(D154)+1250</f>
        <v>6750</v>
      </c>
      <c r="J154" s="11"/>
      <c r="K154" s="11"/>
      <c r="L154" s="11"/>
      <c r="M154" s="11">
        <v>3200</v>
      </c>
    </row>
    <row r="155" spans="1:13" ht="15" customHeight="1" x14ac:dyDescent="0.25">
      <c r="A155" s="65" t="s">
        <v>311</v>
      </c>
      <c r="B155" s="4">
        <v>17.5</v>
      </c>
      <c r="C155" s="4">
        <v>2500</v>
      </c>
      <c r="D155" s="4">
        <v>4950</v>
      </c>
      <c r="E155" s="66">
        <v>6150</v>
      </c>
      <c r="J155" s="11"/>
      <c r="K155" s="11"/>
      <c r="L155" s="11"/>
      <c r="M155" s="11"/>
    </row>
    <row r="156" spans="1:13" ht="15" customHeight="1" x14ac:dyDescent="0.25">
      <c r="A156" s="65" t="s">
        <v>167</v>
      </c>
      <c r="B156" s="4">
        <v>40.9</v>
      </c>
      <c r="C156" s="4">
        <v>5000</v>
      </c>
      <c r="D156" s="8">
        <f>SUM(K156)+1250</f>
        <v>7550</v>
      </c>
      <c r="E156" s="66">
        <f>SUM(D156)+1750</f>
        <v>9300</v>
      </c>
      <c r="J156" s="11"/>
      <c r="K156" s="12">
        <v>6300</v>
      </c>
      <c r="L156" s="11"/>
      <c r="M156" s="11"/>
    </row>
    <row r="157" spans="1:13" ht="15" customHeight="1" x14ac:dyDescent="0.25">
      <c r="A157" s="23" t="s">
        <v>221</v>
      </c>
      <c r="B157" s="4">
        <v>46.2</v>
      </c>
      <c r="C157" s="4">
        <v>5500</v>
      </c>
      <c r="D157" s="4">
        <v>8400</v>
      </c>
      <c r="E157" s="66">
        <f>SUM(D157)+1250</f>
        <v>9650</v>
      </c>
      <c r="J157" s="11"/>
      <c r="K157" s="11"/>
      <c r="L157" s="11"/>
      <c r="M157" s="11">
        <v>4850</v>
      </c>
    </row>
    <row r="158" spans="1:13" ht="15" customHeight="1" x14ac:dyDescent="0.25">
      <c r="A158" s="65" t="s">
        <v>312</v>
      </c>
      <c r="B158" s="4">
        <v>78.7</v>
      </c>
      <c r="C158" s="4">
        <f>SUM(J158)+500</f>
        <v>8100</v>
      </c>
      <c r="D158" s="4">
        <f>SUM(L158)+1250</f>
        <v>12650</v>
      </c>
      <c r="E158" s="66">
        <f>SUM(D158)+1250</f>
        <v>13900</v>
      </c>
      <c r="J158" s="12">
        <v>7600</v>
      </c>
      <c r="K158" s="11"/>
      <c r="L158" s="12">
        <v>11400</v>
      </c>
      <c r="M158" s="11"/>
    </row>
    <row r="159" spans="1:13" ht="15" customHeight="1" x14ac:dyDescent="0.25">
      <c r="A159" s="65" t="s">
        <v>313</v>
      </c>
      <c r="B159" s="4">
        <v>41</v>
      </c>
      <c r="C159" s="8">
        <v>4950</v>
      </c>
      <c r="D159" s="4">
        <v>9200</v>
      </c>
      <c r="E159" s="66">
        <f>SUM(D159)+1250</f>
        <v>10450</v>
      </c>
      <c r="J159" s="11"/>
      <c r="K159" s="11"/>
      <c r="L159" s="11"/>
      <c r="M159" s="11"/>
    </row>
    <row r="160" spans="1:13" ht="15" customHeight="1" x14ac:dyDescent="0.25">
      <c r="A160" s="23" t="s">
        <v>143</v>
      </c>
      <c r="B160" s="4">
        <v>13.8</v>
      </c>
      <c r="C160" s="4">
        <v>2000</v>
      </c>
      <c r="D160" s="8">
        <f>SUM(K160)+1250</f>
        <v>4750</v>
      </c>
      <c r="E160" s="66">
        <f>SUM(D160)+1750</f>
        <v>6500</v>
      </c>
      <c r="J160" s="11"/>
      <c r="K160" s="12">
        <v>3500</v>
      </c>
      <c r="L160" s="11"/>
      <c r="M160" s="11"/>
    </row>
    <row r="161" spans="1:13" ht="15" customHeight="1" x14ac:dyDescent="0.25">
      <c r="A161" s="25" t="s">
        <v>77</v>
      </c>
      <c r="B161" s="4">
        <v>45.4</v>
      </c>
      <c r="C161" s="4">
        <f>SUM(J161)+500</f>
        <v>4500</v>
      </c>
      <c r="D161" s="4">
        <f>SUM(L161)+1250</f>
        <v>7650</v>
      </c>
      <c r="E161" s="66">
        <f>SUM(D161)+1250</f>
        <v>8900</v>
      </c>
      <c r="J161" s="13">
        <v>4000</v>
      </c>
      <c r="K161" s="11"/>
      <c r="L161" s="13">
        <v>6400</v>
      </c>
      <c r="M161" s="11"/>
    </row>
    <row r="162" spans="1:13" ht="15" customHeight="1" x14ac:dyDescent="0.25">
      <c r="A162" s="65" t="s">
        <v>114</v>
      </c>
      <c r="B162" s="4">
        <v>71.599999999999994</v>
      </c>
      <c r="C162" s="4">
        <f>SUM(J162)+500</f>
        <v>6000</v>
      </c>
      <c r="D162" s="4">
        <v>10000</v>
      </c>
      <c r="E162" s="66">
        <f>SUM(D162)+1250</f>
        <v>11250</v>
      </c>
      <c r="J162" s="12">
        <v>5500</v>
      </c>
      <c r="K162" s="11"/>
      <c r="L162" s="12">
        <v>8800</v>
      </c>
      <c r="M162" s="11"/>
    </row>
    <row r="163" spans="1:13" x14ac:dyDescent="0.25">
      <c r="A163" s="25" t="s">
        <v>256</v>
      </c>
      <c r="B163" s="10">
        <v>12</v>
      </c>
      <c r="C163" s="19">
        <v>1800</v>
      </c>
      <c r="D163" s="19">
        <v>3800</v>
      </c>
      <c r="E163" s="71">
        <v>5250</v>
      </c>
      <c r="J163" s="11"/>
      <c r="K163" s="11"/>
      <c r="L163" s="11"/>
      <c r="M163" s="11"/>
    </row>
    <row r="164" spans="1:13" x14ac:dyDescent="0.25">
      <c r="A164" s="23" t="s">
        <v>253</v>
      </c>
      <c r="B164" s="18">
        <v>4</v>
      </c>
      <c r="C164" s="19">
        <v>1100</v>
      </c>
      <c r="D164" s="19">
        <v>3500</v>
      </c>
      <c r="E164" s="71">
        <v>4250</v>
      </c>
      <c r="J164" s="11"/>
      <c r="K164" s="11"/>
      <c r="L164" s="11"/>
      <c r="M164" s="11"/>
    </row>
    <row r="165" spans="1:13" ht="15" customHeight="1" x14ac:dyDescent="0.25">
      <c r="A165" s="74" t="s">
        <v>40</v>
      </c>
      <c r="B165" s="6">
        <v>34</v>
      </c>
      <c r="C165" s="8">
        <v>4100</v>
      </c>
      <c r="D165" s="4">
        <v>7800</v>
      </c>
      <c r="E165" s="66">
        <f>SUM(D165)+1250</f>
        <v>9050</v>
      </c>
      <c r="J165" s="11"/>
      <c r="K165" s="11"/>
      <c r="L165" s="11"/>
      <c r="M165" s="11"/>
    </row>
    <row r="166" spans="1:13" ht="15" customHeight="1" x14ac:dyDescent="0.25">
      <c r="A166" s="23" t="s">
        <v>138</v>
      </c>
      <c r="B166" s="4">
        <v>10.3</v>
      </c>
      <c r="C166" s="4">
        <v>1600</v>
      </c>
      <c r="D166" s="8">
        <f>SUM(K166)+1250</f>
        <v>4450</v>
      </c>
      <c r="E166" s="66">
        <f>SUM(D166)+1750</f>
        <v>6200</v>
      </c>
      <c r="J166" s="11"/>
      <c r="K166" s="12">
        <v>3200</v>
      </c>
      <c r="L166" s="11"/>
      <c r="M166" s="11"/>
    </row>
    <row r="167" spans="1:13" ht="15" customHeight="1" x14ac:dyDescent="0.25">
      <c r="A167" s="65" t="s">
        <v>144</v>
      </c>
      <c r="B167" s="4">
        <v>18.2</v>
      </c>
      <c r="C167" s="4">
        <v>2300</v>
      </c>
      <c r="D167" s="8">
        <f>SUM(K167)+1250</f>
        <v>5550</v>
      </c>
      <c r="E167" s="66">
        <f>SUM(D167)+1750</f>
        <v>7300</v>
      </c>
      <c r="J167" s="11"/>
      <c r="K167" s="12">
        <v>4300</v>
      </c>
      <c r="L167" s="11"/>
      <c r="M167" s="11"/>
    </row>
    <row r="168" spans="1:13" ht="15" customHeight="1" x14ac:dyDescent="0.25">
      <c r="A168" s="23" t="s">
        <v>57</v>
      </c>
      <c r="B168" s="4">
        <v>40</v>
      </c>
      <c r="C168" s="8">
        <v>4800</v>
      </c>
      <c r="D168" s="4">
        <v>8550</v>
      </c>
      <c r="E168" s="66">
        <f>SUM(D168)+1250</f>
        <v>9800</v>
      </c>
      <c r="J168" s="11"/>
      <c r="K168" s="11"/>
      <c r="L168" s="11"/>
      <c r="M168" s="11"/>
    </row>
    <row r="169" spans="1:13" ht="15" customHeight="1" x14ac:dyDescent="0.25">
      <c r="A169" s="23" t="s">
        <v>291</v>
      </c>
      <c r="B169" s="4">
        <v>9</v>
      </c>
      <c r="C169" s="8">
        <v>1500</v>
      </c>
      <c r="D169" s="4">
        <v>3500</v>
      </c>
      <c r="E169" s="66">
        <f>SUM(D169)+1250</f>
        <v>4750</v>
      </c>
      <c r="J169" s="11"/>
      <c r="K169" s="11"/>
      <c r="L169" s="11"/>
      <c r="M169" s="11"/>
    </row>
    <row r="170" spans="1:13" ht="15" customHeight="1" x14ac:dyDescent="0.25">
      <c r="A170" s="65" t="s">
        <v>20</v>
      </c>
      <c r="B170" s="4">
        <v>16.5</v>
      </c>
      <c r="C170" s="4">
        <v>2400</v>
      </c>
      <c r="D170" s="4">
        <v>4700</v>
      </c>
      <c r="E170" s="66">
        <v>5750</v>
      </c>
      <c r="J170" s="11"/>
      <c r="K170" s="11"/>
      <c r="L170" s="11"/>
      <c r="M170" s="11"/>
    </row>
    <row r="171" spans="1:13" ht="15" customHeight="1" x14ac:dyDescent="0.25">
      <c r="A171" s="65" t="s">
        <v>314</v>
      </c>
      <c r="B171" s="4">
        <v>27.6</v>
      </c>
      <c r="C171" s="8">
        <v>3350</v>
      </c>
      <c r="D171" s="4">
        <v>6100</v>
      </c>
      <c r="E171" s="66">
        <f>SUM(D171)+1250</f>
        <v>7350</v>
      </c>
      <c r="J171" s="11"/>
      <c r="K171" s="11"/>
      <c r="L171" s="11"/>
      <c r="M171" s="11"/>
    </row>
    <row r="172" spans="1:13" ht="15" customHeight="1" x14ac:dyDescent="0.25">
      <c r="A172" s="65" t="s">
        <v>112</v>
      </c>
      <c r="B172" s="4">
        <v>88.6</v>
      </c>
      <c r="C172" s="4">
        <f>SUM(J172)+500</f>
        <v>8400</v>
      </c>
      <c r="D172" s="4">
        <f>SUM(L172)+1250</f>
        <v>13100</v>
      </c>
      <c r="E172" s="66">
        <f>SUM(D172)+1250</f>
        <v>14350</v>
      </c>
      <c r="J172" s="12">
        <v>7900</v>
      </c>
      <c r="K172" s="11"/>
      <c r="L172" s="12">
        <v>11850</v>
      </c>
      <c r="M172" s="11"/>
    </row>
    <row r="173" spans="1:13" ht="15" customHeight="1" x14ac:dyDescent="0.25">
      <c r="A173" s="65" t="s">
        <v>109</v>
      </c>
      <c r="B173" s="4">
        <v>72.400000000000006</v>
      </c>
      <c r="C173" s="4">
        <v>7500</v>
      </c>
      <c r="D173" s="4">
        <f>SUM(L173)+1250</f>
        <v>10250</v>
      </c>
      <c r="E173" s="66">
        <f>SUM(D173)+1250</f>
        <v>11500</v>
      </c>
      <c r="J173" s="12"/>
      <c r="K173" s="11"/>
      <c r="L173" s="12">
        <v>9000</v>
      </c>
      <c r="M173" s="11"/>
    </row>
    <row r="174" spans="1:13" ht="15" customHeight="1" x14ac:dyDescent="0.25">
      <c r="A174" s="65" t="s">
        <v>315</v>
      </c>
      <c r="B174" s="4">
        <v>65.8</v>
      </c>
      <c r="C174" s="4">
        <f>SUM(J174)+500</f>
        <v>6900</v>
      </c>
      <c r="D174" s="4">
        <f>SUM(L174)+1250</f>
        <v>11250</v>
      </c>
      <c r="E174" s="66">
        <f>SUM(D174)+1250</f>
        <v>12500</v>
      </c>
      <c r="J174" s="12">
        <v>6400</v>
      </c>
      <c r="K174" s="11"/>
      <c r="L174" s="12">
        <v>10000</v>
      </c>
      <c r="M174" s="11"/>
    </row>
    <row r="175" spans="1:13" ht="15" customHeight="1" x14ac:dyDescent="0.25">
      <c r="A175" s="23" t="s">
        <v>164</v>
      </c>
      <c r="B175" s="4">
        <v>32.200000000000003</v>
      </c>
      <c r="C175" s="4">
        <v>3900</v>
      </c>
      <c r="D175" s="8">
        <f>SUM(K175)+1250</f>
        <v>5950</v>
      </c>
      <c r="E175" s="66">
        <f>SUM(D175)+1750</f>
        <v>7700</v>
      </c>
      <c r="J175" s="11"/>
      <c r="K175" s="12">
        <v>4700</v>
      </c>
      <c r="L175" s="11"/>
      <c r="M175" s="11"/>
    </row>
    <row r="176" spans="1:13" ht="15" customHeight="1" x14ac:dyDescent="0.25">
      <c r="A176" s="65" t="s">
        <v>76</v>
      </c>
      <c r="B176" s="4">
        <v>29</v>
      </c>
      <c r="C176" s="4">
        <f>SUM(J176)+500</f>
        <v>3100</v>
      </c>
      <c r="D176" s="4">
        <f>SUM(L176)+1250</f>
        <v>5250</v>
      </c>
      <c r="E176" s="66">
        <f>SUM(D176)+1250</f>
        <v>6500</v>
      </c>
      <c r="J176" s="12">
        <v>2600</v>
      </c>
      <c r="K176" s="11"/>
      <c r="L176" s="12">
        <v>4000</v>
      </c>
      <c r="M176" s="11"/>
    </row>
    <row r="177" spans="1:13" ht="15" customHeight="1" x14ac:dyDescent="0.25">
      <c r="A177" s="65" t="s">
        <v>316</v>
      </c>
      <c r="B177" s="4">
        <v>24.1</v>
      </c>
      <c r="C177" s="4">
        <v>4500</v>
      </c>
      <c r="D177" s="4">
        <v>8200</v>
      </c>
      <c r="E177" s="66">
        <v>12250</v>
      </c>
      <c r="J177" s="11"/>
      <c r="K177" s="11"/>
      <c r="L177" s="11"/>
      <c r="M177" s="11"/>
    </row>
    <row r="178" spans="1:13" ht="15" customHeight="1" thickBot="1" x14ac:dyDescent="0.3">
      <c r="A178" s="65" t="s">
        <v>181</v>
      </c>
      <c r="B178" s="4">
        <v>8.8000000000000007</v>
      </c>
      <c r="C178" s="4">
        <f>SUM(M178+500)</f>
        <v>2450</v>
      </c>
      <c r="D178" s="4">
        <v>4500</v>
      </c>
      <c r="E178" s="66">
        <f>SUM(D178)+1250</f>
        <v>5750</v>
      </c>
      <c r="J178" s="11"/>
      <c r="K178" s="11"/>
      <c r="L178" s="11"/>
      <c r="M178" s="11">
        <v>1950</v>
      </c>
    </row>
    <row r="179" spans="1:13" ht="26.25" thickBot="1" x14ac:dyDescent="0.45">
      <c r="A179" s="40" t="s">
        <v>237</v>
      </c>
      <c r="B179" s="41"/>
      <c r="C179" s="41"/>
      <c r="D179" s="41"/>
      <c r="E179" s="44"/>
      <c r="J179" s="11"/>
      <c r="K179" s="11"/>
      <c r="L179" s="11"/>
      <c r="M179" s="11"/>
    </row>
    <row r="180" spans="1:13" x14ac:dyDescent="0.25">
      <c r="A180" s="23" t="s">
        <v>51</v>
      </c>
      <c r="B180" s="4">
        <v>31</v>
      </c>
      <c r="C180" s="8">
        <v>3750</v>
      </c>
      <c r="D180" s="4">
        <v>6750</v>
      </c>
      <c r="E180" s="66">
        <f>SUM(D180)+1250</f>
        <v>8000</v>
      </c>
      <c r="J180" s="11"/>
      <c r="K180" s="11"/>
      <c r="L180" s="11"/>
      <c r="M180" s="11"/>
    </row>
    <row r="181" spans="1:13" x14ac:dyDescent="0.25">
      <c r="A181" s="65" t="s">
        <v>365</v>
      </c>
      <c r="B181" s="4">
        <v>4.7</v>
      </c>
      <c r="C181" s="4">
        <v>1400</v>
      </c>
      <c r="D181" s="8">
        <v>4000</v>
      </c>
      <c r="E181" s="66">
        <v>5000</v>
      </c>
      <c r="J181" s="11"/>
      <c r="K181" s="12">
        <v>3000</v>
      </c>
      <c r="L181" s="11"/>
      <c r="M181" s="11"/>
    </row>
    <row r="182" spans="1:13" x14ac:dyDescent="0.25">
      <c r="A182" s="23" t="s">
        <v>165</v>
      </c>
      <c r="B182" s="4">
        <v>34.5</v>
      </c>
      <c r="C182" s="4">
        <v>4200</v>
      </c>
      <c r="D182" s="8">
        <f>SUM(K182)+1250</f>
        <v>7050</v>
      </c>
      <c r="E182" s="66">
        <f>SUM(D182)+1750</f>
        <v>8800</v>
      </c>
      <c r="J182" s="11"/>
      <c r="K182" s="12">
        <v>5800</v>
      </c>
      <c r="L182" s="11"/>
      <c r="M182" s="11"/>
    </row>
    <row r="183" spans="1:13" x14ac:dyDescent="0.25">
      <c r="A183" s="23" t="s">
        <v>66</v>
      </c>
      <c r="B183" s="4">
        <v>40</v>
      </c>
      <c r="C183" s="8">
        <v>4800</v>
      </c>
      <c r="D183" s="4">
        <v>8750</v>
      </c>
      <c r="E183" s="66">
        <f>SUM(D183)+1250</f>
        <v>10000</v>
      </c>
      <c r="J183" s="11"/>
      <c r="K183" s="11"/>
      <c r="L183" s="11"/>
      <c r="M183" s="11"/>
    </row>
    <row r="184" spans="1:13" x14ac:dyDescent="0.25">
      <c r="A184" s="25" t="s">
        <v>99</v>
      </c>
      <c r="B184" s="4">
        <v>74.400000000000006</v>
      </c>
      <c r="C184" s="4">
        <f>SUM(J184)+500</f>
        <v>7000</v>
      </c>
      <c r="D184" s="4">
        <f>SUM(L184)+1250</f>
        <v>11050</v>
      </c>
      <c r="E184" s="66">
        <f>SUM(D184)+1250</f>
        <v>12300</v>
      </c>
      <c r="J184" s="12">
        <v>6500</v>
      </c>
      <c r="K184" s="11"/>
      <c r="L184" s="12">
        <v>9800</v>
      </c>
      <c r="M184" s="11"/>
    </row>
    <row r="185" spans="1:13" x14ac:dyDescent="0.25">
      <c r="A185" s="65" t="s">
        <v>317</v>
      </c>
      <c r="B185" s="4">
        <v>63.2</v>
      </c>
      <c r="C185" s="4">
        <f>SUM(J185)+500</f>
        <v>6700</v>
      </c>
      <c r="D185" s="4">
        <f>SUM(L185)+1250</f>
        <v>10550</v>
      </c>
      <c r="E185" s="66">
        <f>SUM(D185)+1250</f>
        <v>11800</v>
      </c>
      <c r="J185" s="12">
        <v>6200</v>
      </c>
      <c r="K185" s="11"/>
      <c r="L185" s="12">
        <v>9300</v>
      </c>
      <c r="M185" s="11"/>
    </row>
    <row r="186" spans="1:13" x14ac:dyDescent="0.25">
      <c r="A186" s="25" t="s">
        <v>110</v>
      </c>
      <c r="B186" s="4">
        <v>76.8</v>
      </c>
      <c r="C186" s="4">
        <f>SUM(J186)+500</f>
        <v>7300</v>
      </c>
      <c r="D186" s="4">
        <v>10500</v>
      </c>
      <c r="E186" s="66">
        <f>SUM(D186)+1250</f>
        <v>11750</v>
      </c>
      <c r="J186" s="12">
        <v>6800</v>
      </c>
      <c r="K186" s="11"/>
      <c r="L186" s="12">
        <v>10200</v>
      </c>
      <c r="M186" s="11"/>
    </row>
    <row r="187" spans="1:13" x14ac:dyDescent="0.25">
      <c r="A187" s="65" t="s">
        <v>62</v>
      </c>
      <c r="B187" s="4">
        <v>46</v>
      </c>
      <c r="C187" s="8">
        <v>5550</v>
      </c>
      <c r="D187" s="4">
        <v>9050</v>
      </c>
      <c r="E187" s="66">
        <f>SUM(D187)+1250</f>
        <v>10300</v>
      </c>
      <c r="J187" s="11"/>
      <c r="K187" s="11"/>
      <c r="L187" s="11"/>
      <c r="M187" s="11"/>
    </row>
    <row r="188" spans="1:13" x14ac:dyDescent="0.25">
      <c r="A188" s="65" t="s">
        <v>180</v>
      </c>
      <c r="B188" s="4">
        <v>5.8</v>
      </c>
      <c r="C188" s="4">
        <v>1800</v>
      </c>
      <c r="D188" s="4">
        <v>4000</v>
      </c>
      <c r="E188" s="66">
        <f>SUM(D188)+1250</f>
        <v>5250</v>
      </c>
      <c r="J188" s="11"/>
      <c r="K188" s="11"/>
      <c r="L188" s="11"/>
      <c r="M188" s="11">
        <v>1500</v>
      </c>
    </row>
    <row r="189" spans="1:13" x14ac:dyDescent="0.25">
      <c r="A189" s="65" t="s">
        <v>318</v>
      </c>
      <c r="B189" s="4">
        <v>42.7</v>
      </c>
      <c r="C189" s="4">
        <v>5000</v>
      </c>
      <c r="D189" s="4">
        <v>8550</v>
      </c>
      <c r="E189" s="66">
        <v>9950</v>
      </c>
      <c r="J189" s="11"/>
      <c r="K189" s="11"/>
      <c r="L189" s="11"/>
      <c r="M189" s="11"/>
    </row>
    <row r="190" spans="1:13" x14ac:dyDescent="0.25">
      <c r="A190" s="65" t="s">
        <v>319</v>
      </c>
      <c r="B190" s="4">
        <v>13</v>
      </c>
      <c r="C190" s="4">
        <v>2600</v>
      </c>
      <c r="D190" s="4">
        <v>4700</v>
      </c>
      <c r="E190" s="66">
        <v>5950</v>
      </c>
      <c r="J190" s="11"/>
      <c r="K190" s="11"/>
      <c r="L190" s="11"/>
      <c r="M190" s="11"/>
    </row>
    <row r="191" spans="1:13" x14ac:dyDescent="0.25">
      <c r="A191" s="23" t="s">
        <v>222</v>
      </c>
      <c r="B191" s="4">
        <v>53</v>
      </c>
      <c r="C191" s="4">
        <f>SUM(M191+500)</f>
        <v>5800</v>
      </c>
      <c r="D191" s="4">
        <v>10300</v>
      </c>
      <c r="E191" s="66">
        <f>SUM(D191)+1250</f>
        <v>11550</v>
      </c>
      <c r="J191" s="11"/>
      <c r="K191" s="11"/>
      <c r="L191" s="11"/>
      <c r="M191" s="11">
        <v>5300</v>
      </c>
    </row>
    <row r="192" spans="1:13" x14ac:dyDescent="0.25">
      <c r="A192" s="65" t="s">
        <v>6</v>
      </c>
      <c r="B192" s="4">
        <v>31</v>
      </c>
      <c r="C192" s="4">
        <v>3650</v>
      </c>
      <c r="D192" s="4">
        <v>6200</v>
      </c>
      <c r="E192" s="66">
        <v>7600</v>
      </c>
      <c r="J192" s="11"/>
      <c r="K192" s="11"/>
      <c r="L192" s="11"/>
      <c r="M192" s="11"/>
    </row>
    <row r="193" spans="1:13" x14ac:dyDescent="0.25">
      <c r="A193" s="23" t="s">
        <v>168</v>
      </c>
      <c r="B193" s="4">
        <v>43.3</v>
      </c>
      <c r="C193" s="4">
        <v>5200</v>
      </c>
      <c r="D193" s="8">
        <f>SUM(K193)+1250</f>
        <v>7650</v>
      </c>
      <c r="E193" s="66">
        <f>SUM(D193)+1750</f>
        <v>9400</v>
      </c>
      <c r="J193" s="11"/>
      <c r="K193" s="12">
        <v>6400</v>
      </c>
      <c r="L193" s="11"/>
      <c r="M193" s="11"/>
    </row>
    <row r="194" spans="1:13" x14ac:dyDescent="0.25">
      <c r="A194" s="24" t="s">
        <v>158</v>
      </c>
      <c r="B194" s="4">
        <v>40.4</v>
      </c>
      <c r="C194" s="4">
        <v>4900</v>
      </c>
      <c r="D194" s="8">
        <f>SUM(K194)+1250</f>
        <v>7450</v>
      </c>
      <c r="E194" s="66">
        <f>SUM(D194)+1750</f>
        <v>9200</v>
      </c>
      <c r="J194" s="11"/>
      <c r="K194" s="12">
        <v>6200</v>
      </c>
      <c r="L194" s="11"/>
      <c r="M194" s="11"/>
    </row>
    <row r="195" spans="1:13" ht="15.75" thickBot="1" x14ac:dyDescent="0.3">
      <c r="A195" s="23" t="s">
        <v>202</v>
      </c>
      <c r="B195" s="4">
        <v>25</v>
      </c>
      <c r="C195" s="4">
        <f>SUM(M195+500)</f>
        <v>3200</v>
      </c>
      <c r="D195" s="4">
        <v>5500</v>
      </c>
      <c r="E195" s="66">
        <f>SUM(D195)+1250</f>
        <v>6750</v>
      </c>
      <c r="J195" s="11"/>
      <c r="K195" s="11"/>
      <c r="L195" s="11"/>
      <c r="M195" s="11">
        <v>2700</v>
      </c>
    </row>
    <row r="196" spans="1:13" ht="26.25" thickBot="1" x14ac:dyDescent="0.45">
      <c r="A196" s="40" t="s">
        <v>238</v>
      </c>
      <c r="B196" s="41"/>
      <c r="C196" s="41"/>
      <c r="D196" s="41"/>
      <c r="E196" s="44"/>
      <c r="J196" s="11"/>
      <c r="K196" s="11"/>
      <c r="L196" s="11"/>
      <c r="M196" s="11"/>
    </row>
    <row r="197" spans="1:13" ht="15" customHeight="1" x14ac:dyDescent="0.25">
      <c r="A197" s="24" t="s">
        <v>211</v>
      </c>
      <c r="B197" s="4">
        <v>32.200000000000003</v>
      </c>
      <c r="C197" s="4">
        <v>4300</v>
      </c>
      <c r="D197" s="4">
        <v>6200</v>
      </c>
      <c r="E197" s="66">
        <f>SUM(D197)+1250</f>
        <v>7450</v>
      </c>
      <c r="J197" s="11"/>
      <c r="K197" s="11"/>
      <c r="L197" s="11"/>
      <c r="M197" s="11">
        <v>3600</v>
      </c>
    </row>
    <row r="198" spans="1:13" ht="15" customHeight="1" x14ac:dyDescent="0.25">
      <c r="A198" s="25" t="s">
        <v>116</v>
      </c>
      <c r="B198" s="4">
        <v>60.5</v>
      </c>
      <c r="C198" s="4">
        <f>SUM(J198)+500</f>
        <v>6400</v>
      </c>
      <c r="D198" s="4">
        <f>SUM(L198)+1250</f>
        <v>9950</v>
      </c>
      <c r="E198" s="66">
        <f>SUM(D198)+1250</f>
        <v>11200</v>
      </c>
      <c r="J198" s="12">
        <v>5900</v>
      </c>
      <c r="K198" s="11"/>
      <c r="L198" s="12">
        <v>8700</v>
      </c>
      <c r="M198" s="11"/>
    </row>
    <row r="199" spans="1:13" ht="15" customHeight="1" x14ac:dyDescent="0.25">
      <c r="A199" s="65" t="s">
        <v>108</v>
      </c>
      <c r="B199" s="4">
        <v>76.2</v>
      </c>
      <c r="C199" s="4">
        <f>SUM(J199)+500</f>
        <v>7200</v>
      </c>
      <c r="D199" s="4">
        <f>SUM(L199)+1250</f>
        <v>11150</v>
      </c>
      <c r="E199" s="66">
        <f>SUM(D199)+1250</f>
        <v>12400</v>
      </c>
      <c r="J199" s="12">
        <v>6700</v>
      </c>
      <c r="K199" s="11"/>
      <c r="L199" s="12">
        <v>9900</v>
      </c>
      <c r="M199" s="11"/>
    </row>
    <row r="200" spans="1:13" ht="15" customHeight="1" x14ac:dyDescent="0.25">
      <c r="A200" s="23" t="s">
        <v>214</v>
      </c>
      <c r="B200" s="4">
        <v>44.3</v>
      </c>
      <c r="C200" s="4">
        <v>5450</v>
      </c>
      <c r="D200" s="4">
        <v>7900</v>
      </c>
      <c r="E200" s="66">
        <f>SUM(D200)+1250</f>
        <v>9150</v>
      </c>
      <c r="J200" s="11"/>
      <c r="K200" s="11"/>
      <c r="L200" s="11"/>
      <c r="M200" s="11">
        <v>4300</v>
      </c>
    </row>
    <row r="201" spans="1:13" ht="15" customHeight="1" x14ac:dyDescent="0.25">
      <c r="A201" s="23" t="s">
        <v>216</v>
      </c>
      <c r="B201" s="4">
        <v>44</v>
      </c>
      <c r="C201" s="4">
        <v>5400</v>
      </c>
      <c r="D201" s="4">
        <v>8500</v>
      </c>
      <c r="E201" s="66">
        <f>SUM(D201)+1250</f>
        <v>9750</v>
      </c>
      <c r="J201" s="11"/>
      <c r="K201" s="11"/>
      <c r="L201" s="11"/>
      <c r="M201" s="11">
        <v>4400</v>
      </c>
    </row>
    <row r="202" spans="1:13" ht="15" customHeight="1" x14ac:dyDescent="0.25">
      <c r="A202" s="65" t="s">
        <v>136</v>
      </c>
      <c r="B202" s="4">
        <v>8.1</v>
      </c>
      <c r="C202" s="4">
        <v>1500</v>
      </c>
      <c r="D202" s="8">
        <f>SUM(K202)+1250</f>
        <v>4150</v>
      </c>
      <c r="E202" s="66">
        <f>SUM(D202)+1750</f>
        <v>5900</v>
      </c>
      <c r="J202" s="11"/>
      <c r="K202" s="12">
        <v>2900</v>
      </c>
      <c r="L202" s="11"/>
      <c r="M202" s="11"/>
    </row>
    <row r="203" spans="1:13" ht="15" customHeight="1" x14ac:dyDescent="0.25">
      <c r="A203" s="25" t="s">
        <v>93</v>
      </c>
      <c r="B203" s="4">
        <v>65.5</v>
      </c>
      <c r="C203" s="4">
        <f>SUM(J203)+500</f>
        <v>6200</v>
      </c>
      <c r="D203" s="4">
        <f>SUM(L203)+150</f>
        <v>8650</v>
      </c>
      <c r="E203" s="66">
        <f>SUM(D203)+1250</f>
        <v>9900</v>
      </c>
      <c r="J203" s="12">
        <v>5700</v>
      </c>
      <c r="K203" s="11"/>
      <c r="L203" s="12">
        <v>8500</v>
      </c>
      <c r="M203" s="11"/>
    </row>
    <row r="204" spans="1:13" ht="15" customHeight="1" x14ac:dyDescent="0.25">
      <c r="A204" s="25" t="s">
        <v>80</v>
      </c>
      <c r="B204" s="4">
        <v>49.4</v>
      </c>
      <c r="C204" s="4">
        <f>SUM(J204)+500</f>
        <v>4700</v>
      </c>
      <c r="D204" s="4">
        <f>SUM(L204)+1250</f>
        <v>7550</v>
      </c>
      <c r="E204" s="66">
        <f>SUM(D204)+1250</f>
        <v>8800</v>
      </c>
      <c r="J204" s="13">
        <v>4200</v>
      </c>
      <c r="K204" s="11"/>
      <c r="L204" s="13">
        <v>6300</v>
      </c>
      <c r="M204" s="11"/>
    </row>
    <row r="205" spans="1:13" ht="15" customHeight="1" x14ac:dyDescent="0.25">
      <c r="A205" s="65" t="s">
        <v>320</v>
      </c>
      <c r="B205" s="4">
        <v>56.2</v>
      </c>
      <c r="C205" s="4">
        <v>6500</v>
      </c>
      <c r="D205" s="4">
        <v>11250</v>
      </c>
      <c r="E205" s="66">
        <v>12650</v>
      </c>
      <c r="J205" s="11"/>
      <c r="K205" s="11"/>
      <c r="L205" s="11"/>
      <c r="M205" s="11"/>
    </row>
    <row r="206" spans="1:13" ht="15" customHeight="1" x14ac:dyDescent="0.25">
      <c r="A206" s="65" t="s">
        <v>321</v>
      </c>
      <c r="B206" s="4">
        <v>55.3</v>
      </c>
      <c r="C206" s="4">
        <v>6550</v>
      </c>
      <c r="D206" s="4">
        <v>11100</v>
      </c>
      <c r="E206" s="66">
        <v>12500</v>
      </c>
      <c r="J206" s="11"/>
      <c r="K206" s="11"/>
      <c r="L206" s="11"/>
      <c r="M206" s="11"/>
    </row>
    <row r="207" spans="1:13" ht="15" customHeight="1" x14ac:dyDescent="0.25">
      <c r="A207" s="65" t="s">
        <v>322</v>
      </c>
      <c r="B207" s="4">
        <v>18.7</v>
      </c>
      <c r="C207" s="4">
        <v>2600</v>
      </c>
      <c r="D207" s="4">
        <v>5000</v>
      </c>
      <c r="E207" s="66">
        <v>6250</v>
      </c>
      <c r="J207" s="11"/>
      <c r="K207" s="11"/>
      <c r="L207" s="11"/>
      <c r="M207" s="11"/>
    </row>
    <row r="208" spans="1:13" x14ac:dyDescent="0.25">
      <c r="A208" s="23" t="s">
        <v>273</v>
      </c>
      <c r="B208" s="18">
        <v>24</v>
      </c>
      <c r="C208" s="20">
        <v>2900</v>
      </c>
      <c r="D208" s="20">
        <v>5200</v>
      </c>
      <c r="E208" s="75">
        <v>6550</v>
      </c>
    </row>
    <row r="209" spans="1:13" ht="15" customHeight="1" x14ac:dyDescent="0.25">
      <c r="A209" s="65" t="s">
        <v>323</v>
      </c>
      <c r="B209" s="4">
        <v>20.2</v>
      </c>
      <c r="C209" s="4">
        <v>3200</v>
      </c>
      <c r="D209" s="4">
        <v>5500</v>
      </c>
      <c r="E209" s="66">
        <f>SUM(D209)+1250</f>
        <v>6750</v>
      </c>
      <c r="J209" s="11"/>
      <c r="K209" s="11"/>
      <c r="L209" s="11"/>
      <c r="M209" s="11">
        <v>2100</v>
      </c>
    </row>
    <row r="210" spans="1:13" ht="15" customHeight="1" x14ac:dyDescent="0.25">
      <c r="A210" s="25" t="s">
        <v>96</v>
      </c>
      <c r="B210" s="4">
        <v>69.900000000000006</v>
      </c>
      <c r="C210" s="4">
        <f>SUM(J210)+500</f>
        <v>6700</v>
      </c>
      <c r="D210" s="4">
        <f>SUM(L210)+1250</f>
        <v>10550</v>
      </c>
      <c r="E210" s="66">
        <f>SUM(D210)+1250</f>
        <v>11800</v>
      </c>
      <c r="J210" s="12">
        <v>6200</v>
      </c>
      <c r="K210" s="11"/>
      <c r="L210" s="12">
        <v>9300</v>
      </c>
      <c r="M210" s="11"/>
    </row>
    <row r="211" spans="1:13" ht="15" customHeight="1" x14ac:dyDescent="0.25">
      <c r="A211" s="25" t="s">
        <v>125</v>
      </c>
      <c r="B211" s="4">
        <v>70.599999999999994</v>
      </c>
      <c r="C211" s="4">
        <f>SUM(J211)+500</f>
        <v>7400</v>
      </c>
      <c r="D211" s="4">
        <f>SUM(L211)+1250</f>
        <v>11850</v>
      </c>
      <c r="E211" s="66">
        <f>SUM(D211)+1250</f>
        <v>13100</v>
      </c>
      <c r="J211" s="12">
        <v>6900</v>
      </c>
      <c r="K211" s="11"/>
      <c r="L211" s="12">
        <v>10600</v>
      </c>
      <c r="M211" s="11"/>
    </row>
    <row r="212" spans="1:13" ht="15" customHeight="1" x14ac:dyDescent="0.25">
      <c r="A212" s="65" t="s">
        <v>324</v>
      </c>
      <c r="B212" s="4">
        <v>63.5</v>
      </c>
      <c r="C212" s="4">
        <f>SUM(J212)+500</f>
        <v>6700</v>
      </c>
      <c r="D212" s="4">
        <v>10500</v>
      </c>
      <c r="E212" s="66">
        <f>SUM(D212)+1250</f>
        <v>11750</v>
      </c>
      <c r="J212" s="12">
        <v>6200</v>
      </c>
      <c r="K212" s="11"/>
      <c r="L212" s="12">
        <v>9900</v>
      </c>
      <c r="M212" s="11"/>
    </row>
    <row r="213" spans="1:13" ht="15" customHeight="1" x14ac:dyDescent="0.25">
      <c r="A213" s="65" t="s">
        <v>61</v>
      </c>
      <c r="B213" s="4">
        <v>45</v>
      </c>
      <c r="C213" s="8">
        <v>5400</v>
      </c>
      <c r="D213" s="4">
        <v>9850</v>
      </c>
      <c r="E213" s="66">
        <f>SUM(D213)+1250</f>
        <v>11100</v>
      </c>
      <c r="J213" s="11"/>
      <c r="K213" s="11"/>
      <c r="L213" s="11"/>
      <c r="M213" s="11"/>
    </row>
    <row r="214" spans="1:13" ht="15" customHeight="1" x14ac:dyDescent="0.25">
      <c r="A214" s="65" t="s">
        <v>325</v>
      </c>
      <c r="B214" s="4">
        <v>43.1</v>
      </c>
      <c r="C214" s="4">
        <f>SUM(J214)+500</f>
        <v>4300</v>
      </c>
      <c r="D214" s="4">
        <f>SUM(L214)+1250</f>
        <v>7350</v>
      </c>
      <c r="E214" s="66">
        <f>SUM(D214)+1250</f>
        <v>8600</v>
      </c>
      <c r="J214" s="12">
        <v>3800</v>
      </c>
      <c r="K214" s="11"/>
      <c r="L214" s="12">
        <v>6100</v>
      </c>
      <c r="M214" s="11"/>
    </row>
    <row r="215" spans="1:13" ht="15" customHeight="1" x14ac:dyDescent="0.25">
      <c r="A215" s="65" t="s">
        <v>13</v>
      </c>
      <c r="B215" s="4">
        <v>47.8</v>
      </c>
      <c r="C215" s="4">
        <v>5700</v>
      </c>
      <c r="D215" s="4">
        <v>9600</v>
      </c>
      <c r="E215" s="66">
        <v>11000</v>
      </c>
      <c r="J215" s="11"/>
      <c r="K215" s="11"/>
      <c r="L215" s="11"/>
      <c r="M215" s="11"/>
    </row>
    <row r="216" spans="1:13" ht="15" customHeight="1" thickBot="1" x14ac:dyDescent="0.3">
      <c r="A216" s="76" t="s">
        <v>88</v>
      </c>
      <c r="B216" s="26">
        <v>58.6</v>
      </c>
      <c r="C216" s="26">
        <f>SUM(J216)+500</f>
        <v>5800</v>
      </c>
      <c r="D216" s="26">
        <f>SUM(L216)+1250</f>
        <v>9250</v>
      </c>
      <c r="E216" s="66">
        <f>SUM(D216)+1250</f>
        <v>10500</v>
      </c>
      <c r="J216" s="12">
        <v>5300</v>
      </c>
      <c r="K216" s="11"/>
      <c r="L216" s="12">
        <v>8000</v>
      </c>
      <c r="M216" s="11"/>
    </row>
    <row r="217" spans="1:13" ht="26.25" thickBot="1" x14ac:dyDescent="0.45">
      <c r="A217" s="40" t="s">
        <v>239</v>
      </c>
      <c r="B217" s="41"/>
      <c r="C217" s="41"/>
      <c r="D217" s="41"/>
      <c r="E217" s="44"/>
      <c r="J217" s="11"/>
      <c r="K217" s="11"/>
      <c r="L217" s="11"/>
      <c r="M217" s="11"/>
    </row>
    <row r="218" spans="1:13" ht="15" customHeight="1" x14ac:dyDescent="0.25">
      <c r="A218" s="65" t="s">
        <v>92</v>
      </c>
      <c r="B218" s="4">
        <v>63.5</v>
      </c>
      <c r="C218" s="4">
        <f>SUM(J218)+500</f>
        <v>6000</v>
      </c>
      <c r="D218" s="4">
        <v>8500</v>
      </c>
      <c r="E218" s="66">
        <f>SUM(D218)+1250</f>
        <v>9750</v>
      </c>
      <c r="J218" s="12">
        <v>5500</v>
      </c>
      <c r="K218" s="11"/>
      <c r="L218" s="12">
        <v>8300</v>
      </c>
      <c r="M218" s="11"/>
    </row>
    <row r="219" spans="1:13" ht="15" customHeight="1" x14ac:dyDescent="0.25">
      <c r="A219" s="65" t="s">
        <v>326</v>
      </c>
      <c r="B219" s="4">
        <v>17.600000000000001</v>
      </c>
      <c r="C219" s="4">
        <v>2600</v>
      </c>
      <c r="D219" s="4">
        <v>5300</v>
      </c>
      <c r="E219" s="66">
        <f>SUM(D219)+1250</f>
        <v>6550</v>
      </c>
      <c r="J219" s="11"/>
      <c r="K219" s="11"/>
      <c r="L219" s="11"/>
      <c r="M219" s="11">
        <v>1800</v>
      </c>
    </row>
    <row r="220" spans="1:13" ht="15" customHeight="1" x14ac:dyDescent="0.25">
      <c r="A220" s="65" t="s">
        <v>327</v>
      </c>
      <c r="B220" s="4">
        <v>57.3</v>
      </c>
      <c r="C220" s="4">
        <v>6800</v>
      </c>
      <c r="D220" s="4">
        <v>11500</v>
      </c>
      <c r="E220" s="66">
        <v>15150</v>
      </c>
      <c r="J220" s="11"/>
      <c r="K220" s="11"/>
      <c r="L220" s="11"/>
      <c r="M220" s="11"/>
    </row>
    <row r="221" spans="1:13" ht="15" customHeight="1" x14ac:dyDescent="0.25">
      <c r="A221" s="23" t="s">
        <v>205</v>
      </c>
      <c r="B221" s="4">
        <v>40</v>
      </c>
      <c r="C221" s="4">
        <f>SUM(M221+500)</f>
        <v>5300</v>
      </c>
      <c r="D221" s="4">
        <v>8500</v>
      </c>
      <c r="E221" s="66">
        <f>SUM(D221)+1250</f>
        <v>9750</v>
      </c>
      <c r="J221" s="11"/>
      <c r="K221" s="11"/>
      <c r="L221" s="11"/>
      <c r="M221" s="11">
        <v>4800</v>
      </c>
    </row>
    <row r="222" spans="1:13" ht="15" customHeight="1" x14ac:dyDescent="0.25">
      <c r="A222" s="65" t="s">
        <v>189</v>
      </c>
      <c r="B222" s="4">
        <v>28</v>
      </c>
      <c r="C222" s="4">
        <v>3800</v>
      </c>
      <c r="D222" s="4">
        <v>6200</v>
      </c>
      <c r="E222" s="66">
        <f>SUM(D222)+1250</f>
        <v>7450</v>
      </c>
      <c r="J222" s="11"/>
      <c r="K222" s="11"/>
      <c r="L222" s="11"/>
      <c r="M222" s="11">
        <v>3000</v>
      </c>
    </row>
    <row r="223" spans="1:13" ht="15" customHeight="1" x14ac:dyDescent="0.25">
      <c r="A223" s="65" t="s">
        <v>184</v>
      </c>
      <c r="B223" s="4">
        <v>12.6</v>
      </c>
      <c r="C223" s="4">
        <f>SUM(M223+500)</f>
        <v>1800</v>
      </c>
      <c r="D223" s="4">
        <v>5000</v>
      </c>
      <c r="E223" s="66">
        <f>SUM(D223)+1250</f>
        <v>6250</v>
      </c>
      <c r="J223" s="11"/>
      <c r="K223" s="11"/>
      <c r="L223" s="11"/>
      <c r="M223" s="11">
        <v>1300</v>
      </c>
    </row>
    <row r="224" spans="1:13" ht="15" customHeight="1" x14ac:dyDescent="0.25">
      <c r="A224" s="65" t="s">
        <v>292</v>
      </c>
      <c r="B224" s="4">
        <v>8</v>
      </c>
      <c r="C224" s="19">
        <v>2500</v>
      </c>
      <c r="D224" s="19">
        <v>4500</v>
      </c>
      <c r="E224" s="66">
        <f>SUM(D224)+1250</f>
        <v>5750</v>
      </c>
      <c r="J224" s="11"/>
      <c r="K224" s="11"/>
      <c r="L224" s="11"/>
      <c r="M224" s="11"/>
    </row>
    <row r="225" spans="1:13" ht="15" customHeight="1" x14ac:dyDescent="0.25">
      <c r="A225" s="25" t="s">
        <v>73</v>
      </c>
      <c r="B225" s="4">
        <v>21</v>
      </c>
      <c r="C225" s="4">
        <f>SUM(J225)+500</f>
        <v>3700</v>
      </c>
      <c r="D225" s="4">
        <f>SUM(L225)+1250</f>
        <v>6250</v>
      </c>
      <c r="E225" s="66">
        <f>SUM(D225)+1250</f>
        <v>7500</v>
      </c>
      <c r="J225" s="12">
        <v>3200</v>
      </c>
      <c r="K225" s="11"/>
      <c r="L225" s="12">
        <v>5000</v>
      </c>
      <c r="M225" s="11"/>
    </row>
    <row r="226" spans="1:13" ht="15" customHeight="1" x14ac:dyDescent="0.25">
      <c r="A226" s="65" t="s">
        <v>328</v>
      </c>
      <c r="B226" s="4">
        <v>34</v>
      </c>
      <c r="C226" s="8">
        <v>4100</v>
      </c>
      <c r="D226" s="4">
        <v>6900</v>
      </c>
      <c r="E226" s="66">
        <f>SUM(D226)+1250</f>
        <v>8150</v>
      </c>
      <c r="J226" s="11"/>
      <c r="K226" s="11"/>
      <c r="L226" s="11"/>
      <c r="M226" s="11"/>
    </row>
    <row r="227" spans="1:13" ht="15" customHeight="1" x14ac:dyDescent="0.25">
      <c r="A227" s="77" t="s">
        <v>47</v>
      </c>
      <c r="B227" s="4">
        <v>28.8</v>
      </c>
      <c r="C227" s="8">
        <v>3500</v>
      </c>
      <c r="D227" s="4">
        <v>6250</v>
      </c>
      <c r="E227" s="66">
        <f>SUM(D227)+1250</f>
        <v>7500</v>
      </c>
      <c r="J227" s="11"/>
      <c r="K227" s="11"/>
      <c r="L227" s="11"/>
      <c r="M227" s="11"/>
    </row>
    <row r="228" spans="1:13" ht="15" customHeight="1" x14ac:dyDescent="0.25">
      <c r="A228" s="23" t="s">
        <v>50</v>
      </c>
      <c r="B228" s="4">
        <v>30</v>
      </c>
      <c r="C228" s="8">
        <v>3600</v>
      </c>
      <c r="D228" s="4">
        <v>6500</v>
      </c>
      <c r="E228" s="66">
        <f>SUM(D228)+1250</f>
        <v>7750</v>
      </c>
      <c r="J228" s="11"/>
      <c r="K228" s="11"/>
      <c r="L228" s="11"/>
      <c r="M228" s="11"/>
    </row>
    <row r="229" spans="1:13" ht="15" customHeight="1" x14ac:dyDescent="0.25">
      <c r="A229" s="23" t="s">
        <v>186</v>
      </c>
      <c r="B229" s="4">
        <v>28</v>
      </c>
      <c r="C229" s="4">
        <f>SUM(M229+500)</f>
        <v>4000</v>
      </c>
      <c r="D229" s="4">
        <v>6600</v>
      </c>
      <c r="E229" s="66">
        <f>SUM(D229)+1250</f>
        <v>7850</v>
      </c>
      <c r="J229" s="11"/>
      <c r="K229" s="11"/>
      <c r="L229" s="11"/>
      <c r="M229" s="11">
        <v>3500</v>
      </c>
    </row>
    <row r="230" spans="1:13" ht="15" customHeight="1" x14ac:dyDescent="0.25">
      <c r="A230" s="25" t="s">
        <v>71</v>
      </c>
      <c r="B230" s="4">
        <v>20</v>
      </c>
      <c r="C230" s="4">
        <f>SUM(J230)+500</f>
        <v>2700</v>
      </c>
      <c r="D230" s="4">
        <f>SUM(L230)+1250</f>
        <v>5250</v>
      </c>
      <c r="E230" s="66">
        <f>SUM(D230)+1250</f>
        <v>6500</v>
      </c>
      <c r="J230" s="12">
        <v>2200</v>
      </c>
      <c r="K230" s="11"/>
      <c r="L230" s="12">
        <v>4000</v>
      </c>
      <c r="M230" s="11"/>
    </row>
    <row r="231" spans="1:13" ht="15" customHeight="1" thickBot="1" x14ac:dyDescent="0.3">
      <c r="A231" s="65" t="s">
        <v>131</v>
      </c>
      <c r="B231" s="4">
        <v>77.400000000000006</v>
      </c>
      <c r="C231" s="4">
        <v>8500</v>
      </c>
      <c r="D231" s="4">
        <f>SUM(L231)+1250</f>
        <v>13050</v>
      </c>
      <c r="E231" s="66">
        <f>SUM(D231)+1250</f>
        <v>14300</v>
      </c>
      <c r="J231" s="12"/>
      <c r="K231" s="11"/>
      <c r="L231" s="12">
        <v>11800</v>
      </c>
      <c r="M231" s="11"/>
    </row>
    <row r="232" spans="1:13" ht="26.25" thickBot="1" x14ac:dyDescent="0.45">
      <c r="A232" s="40" t="s">
        <v>240</v>
      </c>
      <c r="B232" s="41"/>
      <c r="C232" s="41"/>
      <c r="D232" s="41"/>
      <c r="E232" s="44"/>
      <c r="J232" s="11"/>
      <c r="K232" s="11"/>
      <c r="L232" s="11"/>
      <c r="M232" s="11"/>
    </row>
    <row r="233" spans="1:13" x14ac:dyDescent="0.25">
      <c r="A233" s="65" t="s">
        <v>329</v>
      </c>
      <c r="B233" s="4">
        <v>48</v>
      </c>
      <c r="C233" s="8">
        <v>5800</v>
      </c>
      <c r="D233" s="4">
        <v>9450</v>
      </c>
      <c r="E233" s="66">
        <f>SUM(D233)+1250</f>
        <v>10700</v>
      </c>
      <c r="J233" s="11"/>
      <c r="K233" s="11"/>
      <c r="L233" s="11"/>
      <c r="M233" s="11"/>
    </row>
    <row r="234" spans="1:13" x14ac:dyDescent="0.25">
      <c r="A234" s="25" t="s">
        <v>113</v>
      </c>
      <c r="B234" s="4">
        <v>58</v>
      </c>
      <c r="C234" s="4">
        <f>SUM(J234)+500</f>
        <v>6100</v>
      </c>
      <c r="D234" s="4">
        <f>SUM(L234)+1250</f>
        <v>10150</v>
      </c>
      <c r="E234" s="66">
        <f>SUM(D234)+1250</f>
        <v>11400</v>
      </c>
      <c r="J234" s="12">
        <v>5600</v>
      </c>
      <c r="K234" s="11"/>
      <c r="L234" s="12">
        <v>8900</v>
      </c>
      <c r="M234" s="11"/>
    </row>
    <row r="235" spans="1:13" x14ac:dyDescent="0.25">
      <c r="A235" s="65" t="s">
        <v>330</v>
      </c>
      <c r="B235" s="4">
        <v>35.799999999999997</v>
      </c>
      <c r="C235" s="4">
        <v>4300</v>
      </c>
      <c r="D235" s="8">
        <f>SUM(K235)+1250</f>
        <v>6750</v>
      </c>
      <c r="E235" s="66">
        <f>SUM(D235)+1750</f>
        <v>8500</v>
      </c>
      <c r="J235" s="11"/>
      <c r="K235" s="12">
        <v>5500</v>
      </c>
      <c r="L235" s="11"/>
      <c r="M235" s="11"/>
    </row>
    <row r="236" spans="1:13" x14ac:dyDescent="0.25">
      <c r="A236" s="65" t="s">
        <v>331</v>
      </c>
      <c r="B236" s="4">
        <v>44.6</v>
      </c>
      <c r="C236" s="4">
        <v>5400</v>
      </c>
      <c r="D236" s="8">
        <f>SUM(K236)+1250</f>
        <v>7750</v>
      </c>
      <c r="E236" s="66">
        <f>SUM(D236)+1750</f>
        <v>9500</v>
      </c>
      <c r="J236" s="11"/>
      <c r="K236" s="12">
        <v>6500</v>
      </c>
      <c r="L236" s="11"/>
      <c r="M236" s="11"/>
    </row>
    <row r="237" spans="1:13" x14ac:dyDescent="0.25">
      <c r="A237" s="65" t="s">
        <v>332</v>
      </c>
      <c r="B237" s="4">
        <v>22.9</v>
      </c>
      <c r="C237" s="4">
        <v>2800</v>
      </c>
      <c r="D237" s="8">
        <f>SUM(K237)+1250</f>
        <v>5750</v>
      </c>
      <c r="E237" s="66">
        <f>SUM(D237)+1750</f>
        <v>7500</v>
      </c>
      <c r="J237" s="11"/>
      <c r="K237" s="12">
        <v>4500</v>
      </c>
      <c r="L237" s="11"/>
      <c r="M237" s="11"/>
    </row>
    <row r="238" spans="1:13" x14ac:dyDescent="0.25">
      <c r="A238" s="65" t="s">
        <v>293</v>
      </c>
      <c r="B238" s="4">
        <v>52</v>
      </c>
      <c r="C238" s="4">
        <v>5800</v>
      </c>
      <c r="D238" s="8">
        <v>10800</v>
      </c>
      <c r="E238" s="66">
        <f>SUM(D238)+1750</f>
        <v>12550</v>
      </c>
      <c r="J238" s="11"/>
      <c r="K238" s="12"/>
      <c r="L238" s="11"/>
      <c r="M238" s="11"/>
    </row>
    <row r="239" spans="1:13" ht="15.75" thickBot="1" x14ac:dyDescent="0.3">
      <c r="A239" s="65" t="s">
        <v>156</v>
      </c>
      <c r="B239" s="4">
        <v>39.9</v>
      </c>
      <c r="C239" s="4">
        <v>4800</v>
      </c>
      <c r="D239" s="8">
        <f>SUM(K239)+1250</f>
        <v>7750</v>
      </c>
      <c r="E239" s="66">
        <f>SUM(D239)+1750</f>
        <v>9500</v>
      </c>
      <c r="J239" s="11"/>
      <c r="K239" s="12">
        <v>6500</v>
      </c>
      <c r="L239" s="11"/>
      <c r="M239" s="11"/>
    </row>
    <row r="240" spans="1:13" ht="26.25" thickBot="1" x14ac:dyDescent="0.45">
      <c r="A240" s="40" t="s">
        <v>241</v>
      </c>
      <c r="B240" s="41"/>
      <c r="C240" s="41"/>
      <c r="D240" s="41"/>
      <c r="E240" s="44"/>
      <c r="J240" s="11"/>
      <c r="K240" s="11"/>
      <c r="L240" s="11"/>
      <c r="M240" s="11"/>
    </row>
    <row r="241" spans="1:13" ht="15" customHeight="1" x14ac:dyDescent="0.25">
      <c r="A241" s="65" t="s">
        <v>170</v>
      </c>
      <c r="B241" s="4">
        <v>48.6</v>
      </c>
      <c r="C241" s="4">
        <v>5900</v>
      </c>
      <c r="D241" s="8">
        <f>SUM(K241)+1250</f>
        <v>8750</v>
      </c>
      <c r="E241" s="66">
        <f>SUM(D241)+1750</f>
        <v>10500</v>
      </c>
      <c r="J241" s="11"/>
      <c r="K241" s="12">
        <v>7500</v>
      </c>
      <c r="L241" s="11"/>
      <c r="M241" s="11"/>
    </row>
    <row r="242" spans="1:13" ht="15" customHeight="1" x14ac:dyDescent="0.25">
      <c r="A242" s="65" t="s">
        <v>132</v>
      </c>
      <c r="B242" s="4">
        <v>78.099999999999994</v>
      </c>
      <c r="C242" s="4">
        <v>8600</v>
      </c>
      <c r="D242" s="4">
        <f>SUM(L242)+1250</f>
        <v>13150</v>
      </c>
      <c r="E242" s="66">
        <f>SUM(D242)+1250</f>
        <v>14400</v>
      </c>
      <c r="J242" s="12"/>
      <c r="K242" s="11"/>
      <c r="L242" s="12">
        <v>11900</v>
      </c>
      <c r="M242" s="11"/>
    </row>
    <row r="243" spans="1:13" ht="15" customHeight="1" x14ac:dyDescent="0.25">
      <c r="A243" s="74" t="s">
        <v>37</v>
      </c>
      <c r="B243" s="6">
        <v>30</v>
      </c>
      <c r="C243" s="8">
        <v>3600</v>
      </c>
      <c r="D243" s="4">
        <v>7000</v>
      </c>
      <c r="E243" s="66">
        <f>SUM(D243)+1250</f>
        <v>8250</v>
      </c>
      <c r="J243" s="11"/>
      <c r="K243" s="11"/>
      <c r="L243" s="11"/>
      <c r="M243" s="11"/>
    </row>
    <row r="244" spans="1:13" ht="15" customHeight="1" x14ac:dyDescent="0.25">
      <c r="A244" s="65" t="s">
        <v>36</v>
      </c>
      <c r="B244" s="4">
        <v>29.4</v>
      </c>
      <c r="C244" s="8">
        <v>3550</v>
      </c>
      <c r="D244" s="4">
        <v>5800</v>
      </c>
      <c r="E244" s="66">
        <f>SUM(D244)+1250</f>
        <v>7050</v>
      </c>
      <c r="J244" s="11"/>
      <c r="K244" s="11"/>
      <c r="L244" s="11"/>
      <c r="M244" s="11"/>
    </row>
    <row r="245" spans="1:13" ht="15" customHeight="1" x14ac:dyDescent="0.25">
      <c r="A245" s="25" t="s">
        <v>102</v>
      </c>
      <c r="B245" s="4">
        <v>73.599999999999994</v>
      </c>
      <c r="C245" s="4">
        <f>SUM(J245)+500</f>
        <v>6900</v>
      </c>
      <c r="D245" s="4">
        <f>SUM(L245)+1250</f>
        <v>11250</v>
      </c>
      <c r="E245" s="66">
        <f>SUM(D245)+1250</f>
        <v>12500</v>
      </c>
      <c r="J245" s="12">
        <v>6400</v>
      </c>
      <c r="K245" s="11"/>
      <c r="L245" s="12">
        <v>10000</v>
      </c>
      <c r="M245" s="11"/>
    </row>
    <row r="246" spans="1:13" ht="15" customHeight="1" x14ac:dyDescent="0.25">
      <c r="A246" s="23" t="s">
        <v>147</v>
      </c>
      <c r="B246" s="4">
        <v>26.6</v>
      </c>
      <c r="C246" s="4">
        <v>3200</v>
      </c>
      <c r="D246" s="8">
        <f>SUM(K246)+1250</f>
        <v>5450</v>
      </c>
      <c r="E246" s="66">
        <f>SUM(D246)+1750</f>
        <v>7200</v>
      </c>
      <c r="J246" s="11"/>
      <c r="K246" s="12">
        <v>4200</v>
      </c>
      <c r="L246" s="11"/>
      <c r="M246" s="11"/>
    </row>
    <row r="247" spans="1:13" ht="15" customHeight="1" x14ac:dyDescent="0.25">
      <c r="A247" s="23" t="s">
        <v>212</v>
      </c>
      <c r="B247" s="4">
        <v>33.1</v>
      </c>
      <c r="C247" s="4">
        <v>4350</v>
      </c>
      <c r="D247" s="4">
        <v>6500</v>
      </c>
      <c r="E247" s="66">
        <f>SUM(D247)+1250</f>
        <v>7750</v>
      </c>
      <c r="J247" s="11"/>
      <c r="K247" s="11"/>
      <c r="L247" s="11"/>
      <c r="M247" s="11">
        <v>3300</v>
      </c>
    </row>
    <row r="248" spans="1:13" ht="15" customHeight="1" x14ac:dyDescent="0.25">
      <c r="A248" s="23" t="s">
        <v>137</v>
      </c>
      <c r="B248" s="4">
        <v>9.1</v>
      </c>
      <c r="C248" s="4">
        <v>1550</v>
      </c>
      <c r="D248" s="8">
        <f>SUM(K248)+1250</f>
        <v>4250</v>
      </c>
      <c r="E248" s="66">
        <f>SUM(D248)+1750</f>
        <v>6000</v>
      </c>
      <c r="J248" s="11"/>
      <c r="K248" s="12">
        <v>3000</v>
      </c>
      <c r="L248" s="11"/>
      <c r="M248" s="11"/>
    </row>
    <row r="249" spans="1:13" ht="15" customHeight="1" x14ac:dyDescent="0.25">
      <c r="A249" s="65" t="s">
        <v>141</v>
      </c>
      <c r="B249" s="4">
        <v>9.9</v>
      </c>
      <c r="C249" s="4">
        <v>1650</v>
      </c>
      <c r="D249" s="8">
        <v>4600</v>
      </c>
      <c r="E249" s="66">
        <f>SUM(D249)+1750</f>
        <v>6350</v>
      </c>
      <c r="J249" s="11"/>
      <c r="K249" s="12"/>
      <c r="L249" s="11"/>
      <c r="M249" s="11"/>
    </row>
    <row r="250" spans="1:13" ht="15" customHeight="1" x14ac:dyDescent="0.25">
      <c r="A250" s="65" t="s">
        <v>183</v>
      </c>
      <c r="B250" s="4">
        <v>12</v>
      </c>
      <c r="C250" s="4">
        <f>SUM(M250+500)</f>
        <v>1900</v>
      </c>
      <c r="D250" s="4">
        <v>4550</v>
      </c>
      <c r="E250" s="66">
        <f>SUM(D250)+1250</f>
        <v>5800</v>
      </c>
      <c r="J250" s="11"/>
      <c r="K250" s="11"/>
      <c r="L250" s="11"/>
      <c r="M250" s="11">
        <v>1400</v>
      </c>
    </row>
    <row r="251" spans="1:13" ht="15" customHeight="1" x14ac:dyDescent="0.25">
      <c r="A251" s="65" t="s">
        <v>7</v>
      </c>
      <c r="B251" s="4">
        <v>33</v>
      </c>
      <c r="C251" s="4">
        <v>3900</v>
      </c>
      <c r="D251" s="4">
        <v>6600</v>
      </c>
      <c r="E251" s="66">
        <v>8000</v>
      </c>
      <c r="J251" s="11"/>
      <c r="K251" s="11"/>
      <c r="L251" s="11"/>
      <c r="M251" s="11"/>
    </row>
    <row r="252" spans="1:13" ht="15" customHeight="1" x14ac:dyDescent="0.25">
      <c r="A252" s="65" t="s">
        <v>333</v>
      </c>
      <c r="B252" s="4">
        <v>54.7</v>
      </c>
      <c r="C252" s="4">
        <v>6300</v>
      </c>
      <c r="D252" s="4">
        <v>10950</v>
      </c>
      <c r="E252" s="66">
        <v>12350</v>
      </c>
      <c r="J252" s="11"/>
      <c r="K252" s="11"/>
      <c r="L252" s="11"/>
      <c r="M252" s="11"/>
    </row>
    <row r="253" spans="1:13" ht="15" customHeight="1" x14ac:dyDescent="0.25">
      <c r="A253" s="23" t="s">
        <v>207</v>
      </c>
      <c r="B253" s="4">
        <v>30.7</v>
      </c>
      <c r="C253" s="4">
        <v>4350</v>
      </c>
      <c r="D253" s="4">
        <v>6500</v>
      </c>
      <c r="E253" s="66">
        <f>SUM(D253)+1250</f>
        <v>7750</v>
      </c>
      <c r="J253" s="11"/>
      <c r="K253" s="11"/>
      <c r="L253" s="11"/>
      <c r="M253" s="11">
        <v>3000</v>
      </c>
    </row>
    <row r="254" spans="1:13" ht="30" x14ac:dyDescent="0.25">
      <c r="A254" s="23" t="s">
        <v>268</v>
      </c>
      <c r="B254" s="18">
        <v>20</v>
      </c>
      <c r="C254" s="20">
        <v>3000</v>
      </c>
      <c r="D254" s="20">
        <v>5000</v>
      </c>
      <c r="E254" s="70">
        <v>6250</v>
      </c>
    </row>
    <row r="255" spans="1:13" ht="15" customHeight="1" x14ac:dyDescent="0.25">
      <c r="A255" s="23" t="s">
        <v>173</v>
      </c>
      <c r="B255" s="4">
        <v>50.5</v>
      </c>
      <c r="C255" s="4">
        <v>6100</v>
      </c>
      <c r="D255" s="8">
        <f>SUM(K255)+1250</f>
        <v>9050</v>
      </c>
      <c r="E255" s="66">
        <f>SUM(D255)+1750</f>
        <v>10800</v>
      </c>
      <c r="J255" s="11"/>
      <c r="K255" s="12">
        <v>7800</v>
      </c>
      <c r="L255" s="11"/>
      <c r="M255" s="11"/>
    </row>
    <row r="256" spans="1:13" ht="15" customHeight="1" x14ac:dyDescent="0.25">
      <c r="A256" s="23" t="s">
        <v>215</v>
      </c>
      <c r="B256" s="4">
        <v>40.4</v>
      </c>
      <c r="C256" s="4">
        <v>5350</v>
      </c>
      <c r="D256" s="4">
        <v>7400</v>
      </c>
      <c r="E256" s="66">
        <f>SUM(D256)+1250</f>
        <v>8650</v>
      </c>
      <c r="J256" s="11"/>
      <c r="K256" s="11"/>
      <c r="L256" s="11"/>
      <c r="M256" s="11">
        <v>4000</v>
      </c>
    </row>
    <row r="257" spans="1:13" ht="15" customHeight="1" x14ac:dyDescent="0.25">
      <c r="A257" s="65" t="s">
        <v>134</v>
      </c>
      <c r="B257" s="4">
        <v>80.7</v>
      </c>
      <c r="C257" s="4">
        <v>8900</v>
      </c>
      <c r="D257" s="4">
        <f>SUM(L257)+1250</f>
        <v>13050</v>
      </c>
      <c r="E257" s="66">
        <f>SUM(D257)+1250</f>
        <v>14300</v>
      </c>
      <c r="J257" s="12"/>
      <c r="K257" s="11"/>
      <c r="L257" s="12">
        <v>11800</v>
      </c>
      <c r="M257" s="11"/>
    </row>
    <row r="258" spans="1:13" ht="15" customHeight="1" x14ac:dyDescent="0.25">
      <c r="A258" s="65" t="s">
        <v>334</v>
      </c>
      <c r="B258" s="4">
        <v>57</v>
      </c>
      <c r="C258" s="4">
        <v>6700</v>
      </c>
      <c r="D258" s="4">
        <v>11400</v>
      </c>
      <c r="E258" s="66">
        <v>12800</v>
      </c>
      <c r="J258" s="11"/>
      <c r="K258" s="11"/>
      <c r="L258" s="11"/>
      <c r="M258" s="11"/>
    </row>
    <row r="259" spans="1:13" ht="15" customHeight="1" x14ac:dyDescent="0.25">
      <c r="A259" s="65" t="s">
        <v>335</v>
      </c>
      <c r="B259" s="4">
        <v>45</v>
      </c>
      <c r="C259" s="8">
        <v>5400</v>
      </c>
      <c r="D259" s="4">
        <v>6950</v>
      </c>
      <c r="E259" s="66">
        <f>SUM(D259+1250)</f>
        <v>8200</v>
      </c>
      <c r="J259" s="11"/>
      <c r="K259" s="11"/>
      <c r="L259" s="11"/>
      <c r="M259" s="11"/>
    </row>
    <row r="260" spans="1:13" ht="15" customHeight="1" x14ac:dyDescent="0.25">
      <c r="A260" s="65" t="s">
        <v>336</v>
      </c>
      <c r="B260" s="4">
        <v>37.200000000000003</v>
      </c>
      <c r="C260" s="4">
        <v>4500</v>
      </c>
      <c r="D260" s="8">
        <f>SUM(K260)+1250</f>
        <v>6850</v>
      </c>
      <c r="E260" s="66">
        <f>SUM(D260)+1750</f>
        <v>8600</v>
      </c>
      <c r="J260" s="11"/>
      <c r="K260" s="12">
        <v>5600</v>
      </c>
      <c r="L260" s="11"/>
      <c r="M260" s="11"/>
    </row>
    <row r="261" spans="1:13" ht="15" customHeight="1" x14ac:dyDescent="0.25">
      <c r="A261" s="65" t="s">
        <v>139</v>
      </c>
      <c r="B261" s="4">
        <v>11.6</v>
      </c>
      <c r="C261" s="4">
        <v>1700</v>
      </c>
      <c r="D261" s="8">
        <v>4250</v>
      </c>
      <c r="E261" s="66">
        <f>SUM(D261)+1750</f>
        <v>6000</v>
      </c>
      <c r="J261" s="11"/>
      <c r="K261" s="12"/>
      <c r="L261" s="11"/>
      <c r="M261" s="11"/>
    </row>
    <row r="262" spans="1:13" ht="15" customHeight="1" x14ac:dyDescent="0.25">
      <c r="A262" s="65" t="s">
        <v>182</v>
      </c>
      <c r="B262" s="4">
        <v>9.5</v>
      </c>
      <c r="C262" s="4">
        <f>SUM(M262+500)</f>
        <v>1950</v>
      </c>
      <c r="D262" s="4">
        <v>4500</v>
      </c>
      <c r="E262" s="66">
        <f>SUM(D262)+1250</f>
        <v>5750</v>
      </c>
      <c r="J262" s="11"/>
      <c r="K262" s="11"/>
      <c r="L262" s="11"/>
      <c r="M262" s="11">
        <v>1450</v>
      </c>
    </row>
    <row r="263" spans="1:13" ht="15" customHeight="1" x14ac:dyDescent="0.25">
      <c r="A263" s="65" t="s">
        <v>337</v>
      </c>
      <c r="B263" s="4">
        <v>32.799999999999997</v>
      </c>
      <c r="C263" s="4">
        <v>4000</v>
      </c>
      <c r="D263" s="8">
        <f>SUM(K263)+1250</f>
        <v>6050</v>
      </c>
      <c r="E263" s="66">
        <f>SUM(D263)+1750</f>
        <v>7800</v>
      </c>
      <c r="J263" s="11"/>
      <c r="K263" s="12">
        <v>4800</v>
      </c>
      <c r="L263" s="11"/>
      <c r="M263" s="11"/>
    </row>
    <row r="264" spans="1:13" ht="15" customHeight="1" x14ac:dyDescent="0.25">
      <c r="A264" s="24" t="s">
        <v>33</v>
      </c>
      <c r="B264" s="4">
        <v>25.3</v>
      </c>
      <c r="C264" s="8">
        <v>3050</v>
      </c>
      <c r="D264" s="4">
        <v>5450</v>
      </c>
      <c r="E264" s="66">
        <f>SUM(D264+1250)</f>
        <v>6700</v>
      </c>
      <c r="J264" s="11"/>
      <c r="K264" s="11"/>
      <c r="L264" s="11"/>
      <c r="M264" s="11"/>
    </row>
    <row r="265" spans="1:13" ht="15" customHeight="1" x14ac:dyDescent="0.25">
      <c r="A265" s="65" t="s">
        <v>338</v>
      </c>
      <c r="B265" s="4">
        <v>24.9</v>
      </c>
      <c r="C265" s="8">
        <v>3000</v>
      </c>
      <c r="D265" s="4">
        <v>5300</v>
      </c>
      <c r="E265" s="66">
        <f>SUM(D265+1250)</f>
        <v>6550</v>
      </c>
      <c r="J265" s="11"/>
      <c r="K265" s="11"/>
      <c r="L265" s="11"/>
      <c r="M265" s="11"/>
    </row>
    <row r="266" spans="1:13" ht="15" customHeight="1" x14ac:dyDescent="0.25">
      <c r="A266" s="65" t="s">
        <v>339</v>
      </c>
      <c r="B266" s="4">
        <v>40</v>
      </c>
      <c r="C266" s="4">
        <v>4800</v>
      </c>
      <c r="D266" s="4">
        <v>8000</v>
      </c>
      <c r="E266" s="66">
        <v>9400</v>
      </c>
      <c r="J266" s="11"/>
      <c r="K266" s="11"/>
      <c r="L266" s="11"/>
      <c r="M266" s="11"/>
    </row>
    <row r="267" spans="1:13" ht="15" customHeight="1" x14ac:dyDescent="0.25">
      <c r="A267" s="65" t="s">
        <v>179</v>
      </c>
      <c r="B267" s="4">
        <v>4</v>
      </c>
      <c r="C267" s="4">
        <v>1300</v>
      </c>
      <c r="D267" s="4">
        <v>3900</v>
      </c>
      <c r="E267" s="66">
        <f>SUM(D267)+1250</f>
        <v>5150</v>
      </c>
      <c r="J267" s="11"/>
      <c r="K267" s="11"/>
      <c r="L267" s="11"/>
      <c r="M267" s="11">
        <v>1100</v>
      </c>
    </row>
    <row r="268" spans="1:13" ht="15" customHeight="1" x14ac:dyDescent="0.25">
      <c r="A268" s="65" t="s">
        <v>103</v>
      </c>
      <c r="B268" s="4">
        <v>73.8</v>
      </c>
      <c r="C268" s="4">
        <f>SUM(J268)+500</f>
        <v>7000</v>
      </c>
      <c r="D268" s="4">
        <f>SUM(L268)+1250</f>
        <v>11650</v>
      </c>
      <c r="E268" s="66">
        <f>SUM(D268)+1250</f>
        <v>12900</v>
      </c>
      <c r="J268" s="12">
        <v>6500</v>
      </c>
      <c r="K268" s="11"/>
      <c r="L268" s="12">
        <v>10400</v>
      </c>
      <c r="M268" s="11"/>
    </row>
    <row r="269" spans="1:13" ht="15" customHeight="1" x14ac:dyDescent="0.25">
      <c r="A269" s="23" t="s">
        <v>26</v>
      </c>
      <c r="B269" s="4">
        <v>22</v>
      </c>
      <c r="C269" s="8">
        <v>2650</v>
      </c>
      <c r="D269" s="4">
        <v>4800</v>
      </c>
      <c r="E269" s="66">
        <f>SUM(D269+1250)</f>
        <v>6050</v>
      </c>
      <c r="J269" s="11"/>
      <c r="K269" s="11"/>
      <c r="L269" s="11"/>
      <c r="M269" s="11"/>
    </row>
    <row r="270" spans="1:13" ht="15" customHeight="1" x14ac:dyDescent="0.25">
      <c r="A270" s="65" t="s">
        <v>29</v>
      </c>
      <c r="B270" s="4">
        <v>28.3</v>
      </c>
      <c r="C270" s="8">
        <v>3400</v>
      </c>
      <c r="D270" s="4">
        <v>6150</v>
      </c>
      <c r="E270" s="66">
        <f>SUM(D270+1250)</f>
        <v>7400</v>
      </c>
      <c r="J270" s="11"/>
      <c r="K270" s="11"/>
      <c r="L270" s="11"/>
      <c r="M270" s="11"/>
    </row>
    <row r="271" spans="1:13" ht="15" customHeight="1" thickBot="1" x14ac:dyDescent="0.3">
      <c r="A271" s="65" t="s">
        <v>65</v>
      </c>
      <c r="B271" s="4">
        <v>49</v>
      </c>
      <c r="C271" s="8">
        <v>5900</v>
      </c>
      <c r="D271" s="4">
        <v>9650</v>
      </c>
      <c r="E271" s="66">
        <f>SUM(D271+1250)</f>
        <v>10900</v>
      </c>
      <c r="J271" s="11"/>
      <c r="K271" s="11"/>
      <c r="L271" s="11"/>
      <c r="M271" s="11"/>
    </row>
    <row r="272" spans="1:13" ht="26.25" thickBot="1" x14ac:dyDescent="0.45">
      <c r="A272" s="40" t="s">
        <v>242</v>
      </c>
      <c r="B272" s="41"/>
      <c r="C272" s="41"/>
      <c r="D272" s="41"/>
      <c r="E272" s="44"/>
      <c r="J272" s="11"/>
      <c r="K272" s="11"/>
      <c r="L272" s="11"/>
      <c r="M272" s="11"/>
    </row>
    <row r="273" spans="1:13" x14ac:dyDescent="0.25">
      <c r="A273" s="65" t="s">
        <v>12</v>
      </c>
      <c r="B273" s="4">
        <v>45</v>
      </c>
      <c r="C273" s="4">
        <v>5850</v>
      </c>
      <c r="D273" s="4">
        <v>9000</v>
      </c>
      <c r="E273" s="66">
        <v>10400</v>
      </c>
      <c r="J273" s="11"/>
      <c r="K273" s="11"/>
      <c r="L273" s="11"/>
      <c r="M273" s="11"/>
    </row>
    <row r="274" spans="1:13" x14ac:dyDescent="0.25">
      <c r="A274" s="65" t="s">
        <v>340</v>
      </c>
      <c r="B274" s="4">
        <v>27</v>
      </c>
      <c r="C274" s="4">
        <v>4500</v>
      </c>
      <c r="D274" s="4">
        <v>7900</v>
      </c>
      <c r="E274" s="66">
        <f>SUM(D274)+1250</f>
        <v>9150</v>
      </c>
      <c r="J274" s="11"/>
      <c r="K274" s="11"/>
      <c r="L274" s="11"/>
      <c r="M274" s="11"/>
    </row>
    <row r="275" spans="1:13" x14ac:dyDescent="0.25">
      <c r="A275" s="65" t="s">
        <v>341</v>
      </c>
      <c r="B275" s="4">
        <v>20.7</v>
      </c>
      <c r="C275" s="4">
        <v>2500</v>
      </c>
      <c r="D275" s="8">
        <f>SUM(K275)+1250</f>
        <v>4750</v>
      </c>
      <c r="E275" s="66">
        <f>SUM(D275)+1750</f>
        <v>6500</v>
      </c>
      <c r="J275" s="11"/>
      <c r="K275" s="12">
        <v>3500</v>
      </c>
      <c r="L275" s="11"/>
      <c r="M275" s="11"/>
    </row>
    <row r="276" spans="1:13" x14ac:dyDescent="0.25">
      <c r="A276" s="25" t="s">
        <v>95</v>
      </c>
      <c r="B276" s="4">
        <v>67.900000000000006</v>
      </c>
      <c r="C276" s="4">
        <f>SUM(J276)+500</f>
        <v>6500</v>
      </c>
      <c r="D276" s="4">
        <f>SUM(L276)+1250</f>
        <v>10850</v>
      </c>
      <c r="E276" s="66">
        <f>SUM(D276)+1250</f>
        <v>12100</v>
      </c>
      <c r="J276" s="12">
        <v>6000</v>
      </c>
      <c r="K276" s="11"/>
      <c r="L276" s="12">
        <v>9600</v>
      </c>
      <c r="M276" s="11"/>
    </row>
    <row r="277" spans="1:13" x14ac:dyDescent="0.25">
      <c r="A277" s="23" t="s">
        <v>272</v>
      </c>
      <c r="B277" s="18">
        <v>26.5</v>
      </c>
      <c r="C277" s="4">
        <v>3500</v>
      </c>
      <c r="D277" s="19">
        <v>4500</v>
      </c>
      <c r="E277" s="71">
        <v>5750</v>
      </c>
    </row>
    <row r="278" spans="1:13" x14ac:dyDescent="0.25">
      <c r="A278" s="23" t="s">
        <v>342</v>
      </c>
      <c r="B278" s="18">
        <v>36</v>
      </c>
      <c r="C278" s="4">
        <v>4700</v>
      </c>
      <c r="D278" s="4">
        <v>7500</v>
      </c>
      <c r="E278" s="66">
        <f>SUM(D278)+1250</f>
        <v>8750</v>
      </c>
    </row>
    <row r="279" spans="1:13" x14ac:dyDescent="0.25">
      <c r="A279" s="23" t="s">
        <v>41</v>
      </c>
      <c r="B279" s="6">
        <v>36</v>
      </c>
      <c r="C279" s="8">
        <v>4350</v>
      </c>
      <c r="D279" s="4">
        <v>8750</v>
      </c>
      <c r="E279" s="66">
        <f>SUM(D279+1250)</f>
        <v>10000</v>
      </c>
      <c r="J279" s="11"/>
      <c r="K279" s="11"/>
      <c r="L279" s="11"/>
      <c r="M279" s="11"/>
    </row>
    <row r="280" spans="1:13" x14ac:dyDescent="0.25">
      <c r="A280" s="23" t="s">
        <v>203</v>
      </c>
      <c r="B280" s="4">
        <v>29.8</v>
      </c>
      <c r="C280" s="4">
        <f>SUM(M280+500)</f>
        <v>3400</v>
      </c>
      <c r="D280" s="4">
        <v>6000</v>
      </c>
      <c r="E280" s="66">
        <f>SUM(D280)+1250</f>
        <v>7250</v>
      </c>
      <c r="J280" s="11"/>
      <c r="K280" s="11"/>
      <c r="L280" s="11"/>
      <c r="M280" s="11">
        <v>2900</v>
      </c>
    </row>
    <row r="281" spans="1:13" x14ac:dyDescent="0.25">
      <c r="A281" s="23" t="s">
        <v>162</v>
      </c>
      <c r="B281" s="4">
        <v>34.700000000000003</v>
      </c>
      <c r="C281" s="4">
        <v>4200</v>
      </c>
      <c r="D281" s="8">
        <f>SUM(K281)+1250</f>
        <v>6350</v>
      </c>
      <c r="E281" s="66">
        <f>SUM(D281)+1750</f>
        <v>8100</v>
      </c>
      <c r="J281" s="11"/>
      <c r="K281" s="12">
        <v>5100</v>
      </c>
      <c r="L281" s="11"/>
      <c r="M281" s="11"/>
    </row>
    <row r="282" spans="1:13" x14ac:dyDescent="0.25">
      <c r="A282" s="23" t="s">
        <v>269</v>
      </c>
      <c r="B282" s="18">
        <v>19</v>
      </c>
      <c r="C282" s="20">
        <v>2900</v>
      </c>
      <c r="D282" s="20">
        <v>4900</v>
      </c>
      <c r="E282" s="70">
        <v>6150</v>
      </c>
    </row>
    <row r="283" spans="1:13" x14ac:dyDescent="0.25">
      <c r="A283" s="65" t="s">
        <v>155</v>
      </c>
      <c r="B283" s="4">
        <v>33.299999999999997</v>
      </c>
      <c r="C283" s="4">
        <v>4000</v>
      </c>
      <c r="D283" s="8">
        <f>SUM(K283)+1250</f>
        <v>6150</v>
      </c>
      <c r="E283" s="66">
        <f>SUM(D283)+1750</f>
        <v>7900</v>
      </c>
      <c r="J283" s="11"/>
      <c r="K283" s="12">
        <v>4900</v>
      </c>
      <c r="L283" s="11"/>
      <c r="M283" s="11"/>
    </row>
    <row r="284" spans="1:13" x14ac:dyDescent="0.25">
      <c r="A284" s="65" t="s">
        <v>2</v>
      </c>
      <c r="B284" s="4">
        <v>22</v>
      </c>
      <c r="C284" s="4">
        <v>2500</v>
      </c>
      <c r="D284" s="4">
        <v>5400</v>
      </c>
      <c r="E284" s="66">
        <v>6800</v>
      </c>
      <c r="J284" s="11"/>
      <c r="K284" s="11"/>
      <c r="L284" s="11"/>
      <c r="M284" s="11"/>
    </row>
    <row r="285" spans="1:13" x14ac:dyDescent="0.25">
      <c r="A285" s="65" t="s">
        <v>9</v>
      </c>
      <c r="B285" s="4">
        <v>37</v>
      </c>
      <c r="C285" s="4">
        <v>4400</v>
      </c>
      <c r="D285" s="4">
        <v>7400</v>
      </c>
      <c r="E285" s="66">
        <v>8800</v>
      </c>
      <c r="J285" s="11"/>
      <c r="K285" s="11"/>
      <c r="L285" s="11"/>
      <c r="M285" s="11"/>
    </row>
    <row r="286" spans="1:13" ht="15.75" thickBot="1" x14ac:dyDescent="0.3">
      <c r="A286" s="23" t="s">
        <v>190</v>
      </c>
      <c r="B286" s="4">
        <v>20</v>
      </c>
      <c r="C286" s="4">
        <f>SUM(M286+500)</f>
        <v>2500</v>
      </c>
      <c r="D286" s="4">
        <v>5000</v>
      </c>
      <c r="E286" s="66">
        <f>SUM(D286)+1250</f>
        <v>6250</v>
      </c>
      <c r="J286" s="11"/>
      <c r="K286" s="11"/>
      <c r="L286" s="11"/>
      <c r="M286" s="11">
        <v>2000</v>
      </c>
    </row>
    <row r="287" spans="1:13" ht="26.25" thickBot="1" x14ac:dyDescent="0.45">
      <c r="A287" s="40" t="s">
        <v>243</v>
      </c>
      <c r="B287" s="41"/>
      <c r="C287" s="41"/>
      <c r="D287" s="41"/>
      <c r="E287" s="44"/>
      <c r="J287" s="11"/>
      <c r="K287" s="11"/>
      <c r="L287" s="11"/>
      <c r="M287" s="11"/>
    </row>
    <row r="288" spans="1:13" x14ac:dyDescent="0.25">
      <c r="A288" s="23" t="s">
        <v>60</v>
      </c>
      <c r="B288" s="4">
        <v>44</v>
      </c>
      <c r="C288" s="8">
        <v>5300</v>
      </c>
      <c r="D288" s="4">
        <v>9450</v>
      </c>
      <c r="E288" s="66">
        <f>SUM(D288+1250)</f>
        <v>10700</v>
      </c>
      <c r="J288" s="11"/>
      <c r="K288" s="11"/>
      <c r="L288" s="11"/>
      <c r="M288" s="11"/>
    </row>
    <row r="289" spans="1:13" x14ac:dyDescent="0.25">
      <c r="A289" s="65" t="s">
        <v>49</v>
      </c>
      <c r="B289" s="4">
        <v>32</v>
      </c>
      <c r="C289" s="8">
        <v>3850</v>
      </c>
      <c r="D289" s="4">
        <v>7250</v>
      </c>
      <c r="E289" s="66">
        <f>SUM(D289+1250)</f>
        <v>8500</v>
      </c>
      <c r="J289" s="11"/>
      <c r="K289" s="11"/>
      <c r="L289" s="11"/>
      <c r="M289" s="11"/>
    </row>
    <row r="290" spans="1:13" x14ac:dyDescent="0.25">
      <c r="A290" s="25" t="s">
        <v>124</v>
      </c>
      <c r="B290" s="4">
        <v>76.5</v>
      </c>
      <c r="C290" s="4">
        <f>SUM(J290)+500</f>
        <v>7900</v>
      </c>
      <c r="D290" s="4">
        <f>SUM(L290)+1250</f>
        <v>13050</v>
      </c>
      <c r="E290" s="66">
        <f>SUM(D290)+1250</f>
        <v>14300</v>
      </c>
      <c r="J290" s="12">
        <v>7400</v>
      </c>
      <c r="K290" s="11"/>
      <c r="L290" s="12">
        <v>11800</v>
      </c>
      <c r="M290" s="11"/>
    </row>
    <row r="291" spans="1:13" x14ac:dyDescent="0.25">
      <c r="A291" s="23" t="s">
        <v>193</v>
      </c>
      <c r="B291" s="4">
        <v>23</v>
      </c>
      <c r="C291" s="4">
        <v>3300</v>
      </c>
      <c r="D291" s="4">
        <v>5500</v>
      </c>
      <c r="E291" s="66">
        <f>SUM(D291)+1250</f>
        <v>6750</v>
      </c>
      <c r="J291" s="11"/>
      <c r="K291" s="11"/>
      <c r="L291" s="11"/>
      <c r="M291" s="11">
        <v>2300</v>
      </c>
    </row>
    <row r="292" spans="1:13" x14ac:dyDescent="0.25">
      <c r="A292" s="65" t="s">
        <v>82</v>
      </c>
      <c r="B292" s="4">
        <v>52.1</v>
      </c>
      <c r="C292" s="4">
        <f>SUM(J292)+500</f>
        <v>4900</v>
      </c>
      <c r="D292" s="4">
        <f>SUM(L292)+1250</f>
        <v>8250</v>
      </c>
      <c r="E292" s="66">
        <f>SUM(D292)+1250</f>
        <v>9500</v>
      </c>
      <c r="J292" s="12">
        <v>4400</v>
      </c>
      <c r="K292" s="11"/>
      <c r="L292" s="12">
        <v>7000</v>
      </c>
      <c r="M292" s="11"/>
    </row>
    <row r="293" spans="1:13" x14ac:dyDescent="0.25">
      <c r="A293" s="25" t="s">
        <v>85</v>
      </c>
      <c r="B293" s="4">
        <v>59.4</v>
      </c>
      <c r="C293" s="4">
        <f>SUM(J293)+500</f>
        <v>5600</v>
      </c>
      <c r="D293" s="4">
        <f>SUM(L293)+1250</f>
        <v>9450</v>
      </c>
      <c r="E293" s="66">
        <f>SUM(D293)+1250</f>
        <v>10700</v>
      </c>
      <c r="J293" s="12">
        <v>5100</v>
      </c>
      <c r="K293" s="11"/>
      <c r="L293" s="12">
        <v>8200</v>
      </c>
      <c r="M293" s="11"/>
    </row>
    <row r="294" spans="1:13" x14ac:dyDescent="0.25">
      <c r="A294" s="65" t="s">
        <v>31</v>
      </c>
      <c r="B294" s="4">
        <v>23.5</v>
      </c>
      <c r="C294" s="8">
        <v>2850</v>
      </c>
      <c r="D294" s="4">
        <v>5100</v>
      </c>
      <c r="E294" s="66">
        <f>SUM(D294+1250)</f>
        <v>6350</v>
      </c>
      <c r="J294" s="11"/>
      <c r="K294" s="11"/>
      <c r="L294" s="11"/>
      <c r="M294" s="11"/>
    </row>
    <row r="295" spans="1:13" x14ac:dyDescent="0.25">
      <c r="A295" s="65" t="s">
        <v>345</v>
      </c>
      <c r="B295" s="4">
        <v>17.600000000000001</v>
      </c>
      <c r="C295" s="4">
        <f>SUM(M295+500)</f>
        <v>2600</v>
      </c>
      <c r="D295" s="4">
        <v>5500</v>
      </c>
      <c r="E295" s="66">
        <f>SUM(D295)+1250</f>
        <v>6750</v>
      </c>
      <c r="J295" s="11"/>
      <c r="K295" s="11"/>
      <c r="L295" s="11"/>
      <c r="M295" s="11">
        <v>2100</v>
      </c>
    </row>
    <row r="296" spans="1:13" x14ac:dyDescent="0.25">
      <c r="A296" s="25" t="s">
        <v>115</v>
      </c>
      <c r="B296" s="4">
        <v>61</v>
      </c>
      <c r="C296" s="4">
        <f>SUM(J296)+500</f>
        <v>6300</v>
      </c>
      <c r="D296" s="4">
        <f>SUM(L296)+1250</f>
        <v>10450</v>
      </c>
      <c r="E296" s="66">
        <f>SUM(D296)+1250</f>
        <v>11700</v>
      </c>
      <c r="J296" s="12">
        <v>5800</v>
      </c>
      <c r="K296" s="11"/>
      <c r="L296" s="12">
        <v>9200</v>
      </c>
      <c r="M296" s="11"/>
    </row>
    <row r="297" spans="1:13" x14ac:dyDescent="0.25">
      <c r="A297" s="23" t="s">
        <v>220</v>
      </c>
      <c r="B297" s="4">
        <v>43</v>
      </c>
      <c r="C297" s="4">
        <v>5200</v>
      </c>
      <c r="D297" s="4">
        <v>8300</v>
      </c>
      <c r="E297" s="66">
        <f>SUM(D297)+1250</f>
        <v>9550</v>
      </c>
      <c r="J297" s="11"/>
      <c r="K297" s="11"/>
      <c r="L297" s="11"/>
      <c r="M297" s="11">
        <v>4300</v>
      </c>
    </row>
    <row r="298" spans="1:13" x14ac:dyDescent="0.25">
      <c r="A298" s="65" t="s">
        <v>74</v>
      </c>
      <c r="B298" s="4">
        <v>18.2</v>
      </c>
      <c r="C298" s="4">
        <v>3200</v>
      </c>
      <c r="D298" s="4">
        <f>SUM(L298)+1250</f>
        <v>1250</v>
      </c>
      <c r="E298" s="66">
        <f>SUM(D298)+1250</f>
        <v>2500</v>
      </c>
      <c r="J298" s="12"/>
      <c r="K298" s="11"/>
      <c r="L298" s="12"/>
      <c r="M298" s="11"/>
    </row>
    <row r="299" spans="1:13" x14ac:dyDescent="0.25">
      <c r="A299" s="65" t="s">
        <v>19</v>
      </c>
      <c r="B299" s="4">
        <v>14</v>
      </c>
      <c r="C299" s="4">
        <v>2200</v>
      </c>
      <c r="D299" s="4">
        <v>4550</v>
      </c>
      <c r="E299" s="66">
        <v>5550</v>
      </c>
      <c r="J299" s="11"/>
      <c r="K299" s="11"/>
      <c r="L299" s="11"/>
      <c r="M299" s="11"/>
    </row>
    <row r="300" spans="1:13" x14ac:dyDescent="0.25">
      <c r="A300" s="65" t="s">
        <v>346</v>
      </c>
      <c r="B300" s="4">
        <v>37</v>
      </c>
      <c r="C300" s="4">
        <v>4400</v>
      </c>
      <c r="D300" s="4">
        <v>7400</v>
      </c>
      <c r="E300" s="66">
        <v>8800</v>
      </c>
      <c r="J300" s="11"/>
      <c r="K300" s="11"/>
      <c r="L300" s="11"/>
      <c r="M300" s="11"/>
    </row>
    <row r="301" spans="1:13" x14ac:dyDescent="0.25">
      <c r="A301" s="23" t="s">
        <v>254</v>
      </c>
      <c r="B301" s="18">
        <v>6</v>
      </c>
      <c r="C301" s="19">
        <v>1200</v>
      </c>
      <c r="D301" s="19">
        <v>3500</v>
      </c>
      <c r="E301" s="71">
        <v>4750</v>
      </c>
      <c r="J301" s="11"/>
      <c r="K301" s="11"/>
      <c r="L301" s="11"/>
      <c r="M301" s="11"/>
    </row>
    <row r="302" spans="1:13" x14ac:dyDescent="0.25">
      <c r="A302" s="23" t="s">
        <v>264</v>
      </c>
      <c r="B302" s="18">
        <v>24</v>
      </c>
      <c r="C302" s="4">
        <v>3200</v>
      </c>
      <c r="D302" s="8">
        <v>6000</v>
      </c>
      <c r="E302" s="66">
        <f>SUM(D302)+1250</f>
        <v>7250</v>
      </c>
    </row>
    <row r="303" spans="1:13" x14ac:dyDescent="0.25">
      <c r="A303" s="23" t="s">
        <v>347</v>
      </c>
      <c r="B303" s="4">
        <v>29.5</v>
      </c>
      <c r="C303" s="4">
        <f>SUM(M303+500)</f>
        <v>3500</v>
      </c>
      <c r="D303" s="4">
        <v>6000</v>
      </c>
      <c r="E303" s="66">
        <f>SUM(D303)+1250</f>
        <v>7250</v>
      </c>
      <c r="J303" s="11"/>
      <c r="K303" s="11"/>
      <c r="L303" s="11"/>
      <c r="M303" s="11">
        <v>3000</v>
      </c>
    </row>
    <row r="304" spans="1:13" x14ac:dyDescent="0.25">
      <c r="A304" s="23" t="s">
        <v>153</v>
      </c>
      <c r="B304" s="4">
        <v>30.2</v>
      </c>
      <c r="C304" s="4">
        <v>3700</v>
      </c>
      <c r="D304" s="8">
        <f>SUM(K304)+1250</f>
        <v>5750</v>
      </c>
      <c r="E304" s="66">
        <f>SUM(D304)+1750</f>
        <v>7500</v>
      </c>
      <c r="J304" s="11"/>
      <c r="K304" s="12">
        <v>4500</v>
      </c>
      <c r="L304" s="11"/>
      <c r="M304" s="11"/>
    </row>
    <row r="305" spans="1:13" x14ac:dyDescent="0.25">
      <c r="A305" s="23" t="s">
        <v>204</v>
      </c>
      <c r="B305" s="4">
        <v>38</v>
      </c>
      <c r="C305" s="4">
        <v>4500</v>
      </c>
      <c r="D305" s="4">
        <v>7300</v>
      </c>
      <c r="E305" s="66">
        <f>SUM(D305)+1250</f>
        <v>8550</v>
      </c>
      <c r="J305" s="11"/>
      <c r="K305" s="11"/>
      <c r="L305" s="11"/>
      <c r="M305" s="11">
        <v>3800</v>
      </c>
    </row>
    <row r="306" spans="1:13" x14ac:dyDescent="0.25">
      <c r="A306" s="23" t="s">
        <v>188</v>
      </c>
      <c r="B306" s="4">
        <v>26</v>
      </c>
      <c r="C306" s="4">
        <f>SUM(M306+500)</f>
        <v>3700</v>
      </c>
      <c r="D306" s="4">
        <v>5800</v>
      </c>
      <c r="E306" s="66">
        <f>SUM(D306)+1250</f>
        <v>7050</v>
      </c>
      <c r="J306" s="11"/>
      <c r="K306" s="11"/>
      <c r="L306" s="11"/>
      <c r="M306" s="11">
        <v>3200</v>
      </c>
    </row>
    <row r="307" spans="1:13" x14ac:dyDescent="0.25">
      <c r="A307" s="65" t="s">
        <v>366</v>
      </c>
      <c r="B307" s="4">
        <v>6</v>
      </c>
      <c r="C307" s="4">
        <v>1300</v>
      </c>
      <c r="D307" s="8">
        <v>3800</v>
      </c>
      <c r="E307" s="66">
        <v>4000</v>
      </c>
      <c r="J307" s="11"/>
      <c r="K307" s="12">
        <v>3000</v>
      </c>
      <c r="L307" s="11"/>
      <c r="M307" s="11"/>
    </row>
    <row r="308" spans="1:13" x14ac:dyDescent="0.25">
      <c r="A308" s="65" t="s">
        <v>72</v>
      </c>
      <c r="B308" s="4">
        <v>18</v>
      </c>
      <c r="C308" s="4">
        <f>SUM(J308)+500</f>
        <v>3300</v>
      </c>
      <c r="D308" s="4">
        <f>SUM(L308)+1250</f>
        <v>5750</v>
      </c>
      <c r="E308" s="66">
        <f>SUM(D308)+1250</f>
        <v>7000</v>
      </c>
      <c r="J308" s="12">
        <v>2800</v>
      </c>
      <c r="K308" s="11"/>
      <c r="L308" s="12">
        <v>4500</v>
      </c>
      <c r="M308" s="11"/>
    </row>
    <row r="309" spans="1:13" x14ac:dyDescent="0.25">
      <c r="A309" s="65" t="s">
        <v>348</v>
      </c>
      <c r="B309" s="4">
        <v>71.5</v>
      </c>
      <c r="C309" s="4">
        <f>SUM(J309)+500</f>
        <v>7500</v>
      </c>
      <c r="D309" s="4">
        <v>10200</v>
      </c>
      <c r="E309" s="66">
        <f>SUM(D309)+1250</f>
        <v>11450</v>
      </c>
      <c r="J309" s="12">
        <v>7000</v>
      </c>
      <c r="K309" s="11"/>
      <c r="L309" s="12">
        <v>10500</v>
      </c>
      <c r="M309" s="11"/>
    </row>
    <row r="310" spans="1:13" x14ac:dyDescent="0.25">
      <c r="A310" s="65" t="s">
        <v>178</v>
      </c>
      <c r="B310" s="4">
        <v>79.7</v>
      </c>
      <c r="C310" s="4">
        <v>9600</v>
      </c>
      <c r="D310" s="8">
        <v>14900</v>
      </c>
      <c r="E310" s="66">
        <f>SUM(D310)+1750</f>
        <v>16650</v>
      </c>
      <c r="J310" s="11"/>
      <c r="K310" s="12">
        <v>8400</v>
      </c>
      <c r="L310" s="11"/>
      <c r="M310" s="11"/>
    </row>
    <row r="311" spans="1:13" x14ac:dyDescent="0.25">
      <c r="A311" s="23" t="s">
        <v>218</v>
      </c>
      <c r="B311" s="4">
        <v>47</v>
      </c>
      <c r="C311" s="4">
        <v>5600</v>
      </c>
      <c r="D311" s="4">
        <v>9000</v>
      </c>
      <c r="E311" s="66">
        <f>SUM(D311)+1250</f>
        <v>10250</v>
      </c>
      <c r="J311" s="11"/>
      <c r="K311" s="11"/>
      <c r="L311" s="11"/>
      <c r="M311" s="11">
        <v>4700</v>
      </c>
    </row>
    <row r="312" spans="1:13" x14ac:dyDescent="0.25">
      <c r="A312" s="23" t="s">
        <v>208</v>
      </c>
      <c r="B312" s="4">
        <v>32.5</v>
      </c>
      <c r="C312" s="4">
        <v>4500</v>
      </c>
      <c r="D312" s="4">
        <v>7000</v>
      </c>
      <c r="E312" s="66">
        <f>SUM(D312)+1250</f>
        <v>8250</v>
      </c>
      <c r="J312" s="11"/>
      <c r="K312" s="11"/>
      <c r="L312" s="11"/>
      <c r="M312" s="11">
        <v>3900</v>
      </c>
    </row>
    <row r="313" spans="1:13" x14ac:dyDescent="0.25">
      <c r="A313" s="23" t="s">
        <v>213</v>
      </c>
      <c r="B313" s="4">
        <v>35</v>
      </c>
      <c r="C313" s="4">
        <v>4600</v>
      </c>
      <c r="D313" s="4">
        <v>7000</v>
      </c>
      <c r="E313" s="66">
        <f>SUM(D313)+1250</f>
        <v>8250</v>
      </c>
      <c r="J313" s="11"/>
      <c r="K313" s="11"/>
      <c r="L313" s="11"/>
      <c r="M313" s="11">
        <v>3500</v>
      </c>
    </row>
    <row r="314" spans="1:13" x14ac:dyDescent="0.25">
      <c r="A314" s="24" t="s">
        <v>159</v>
      </c>
      <c r="B314" s="4">
        <v>42.2</v>
      </c>
      <c r="C314" s="4">
        <v>5100</v>
      </c>
      <c r="D314" s="8">
        <f>SUM(K314)+1250</f>
        <v>7750</v>
      </c>
      <c r="E314" s="66">
        <f>SUM(D314)+1750</f>
        <v>9500</v>
      </c>
      <c r="J314" s="11"/>
      <c r="K314" s="12">
        <v>6500</v>
      </c>
      <c r="L314" s="11"/>
      <c r="M314" s="11"/>
    </row>
    <row r="315" spans="1:13" x14ac:dyDescent="0.25">
      <c r="A315" s="65" t="s">
        <v>121</v>
      </c>
      <c r="B315" s="4">
        <v>74.5</v>
      </c>
      <c r="C315" s="4">
        <f>SUM(J315)+500</f>
        <v>4600</v>
      </c>
      <c r="D315" s="4">
        <v>11200</v>
      </c>
      <c r="E315" s="66">
        <f>SUM(D315)+1250</f>
        <v>12450</v>
      </c>
      <c r="J315" s="12">
        <v>4100</v>
      </c>
      <c r="K315" s="11"/>
      <c r="L315" s="12">
        <v>6500</v>
      </c>
      <c r="M315" s="11"/>
    </row>
    <row r="316" spans="1:13" ht="15" customHeight="1" x14ac:dyDescent="0.25">
      <c r="A316" s="65" t="s">
        <v>343</v>
      </c>
      <c r="B316" s="4">
        <v>46.1</v>
      </c>
      <c r="C316" s="4">
        <f>SUM(J316)+500</f>
        <v>4600</v>
      </c>
      <c r="D316" s="4">
        <f>SUM(L316)+1250</f>
        <v>8050</v>
      </c>
      <c r="E316" s="66">
        <f>SUM(D316)+1250</f>
        <v>9300</v>
      </c>
      <c r="J316" s="12">
        <v>4100</v>
      </c>
      <c r="K316" s="11"/>
      <c r="L316" s="12">
        <v>6800</v>
      </c>
      <c r="M316" s="11"/>
    </row>
    <row r="317" spans="1:13" x14ac:dyDescent="0.25">
      <c r="A317" s="65" t="s">
        <v>344</v>
      </c>
      <c r="B317" s="4">
        <v>44.5</v>
      </c>
      <c r="C317" s="4">
        <f>SUM(J317)+500</f>
        <v>4400</v>
      </c>
      <c r="D317" s="4">
        <f>SUM(L317)+1250</f>
        <v>7450</v>
      </c>
      <c r="E317" s="66">
        <f>SUM(D317)+1250</f>
        <v>8700</v>
      </c>
      <c r="J317" s="12">
        <v>3900</v>
      </c>
      <c r="K317" s="11"/>
      <c r="L317" s="12">
        <v>6200</v>
      </c>
      <c r="M317" s="11"/>
    </row>
    <row r="318" spans="1:13" x14ac:dyDescent="0.25">
      <c r="A318" s="65" t="s">
        <v>120</v>
      </c>
      <c r="B318" s="4">
        <v>70.099999999999994</v>
      </c>
      <c r="C318" s="4">
        <f>SUM(J318)+500</f>
        <v>7400</v>
      </c>
      <c r="D318" s="4">
        <v>11000</v>
      </c>
      <c r="E318" s="66">
        <f>SUM(D318)+1250</f>
        <v>12250</v>
      </c>
      <c r="J318" s="12">
        <v>6900</v>
      </c>
      <c r="K318" s="11"/>
      <c r="L318" s="12">
        <v>10500</v>
      </c>
      <c r="M318" s="11"/>
    </row>
    <row r="319" spans="1:13" ht="15.75" thickBot="1" x14ac:dyDescent="0.3">
      <c r="A319" s="65" t="s">
        <v>5</v>
      </c>
      <c r="B319" s="4">
        <v>30</v>
      </c>
      <c r="C319" s="4">
        <v>3600</v>
      </c>
      <c r="D319" s="4">
        <v>6000</v>
      </c>
      <c r="E319" s="66">
        <v>7400</v>
      </c>
      <c r="J319" s="11"/>
      <c r="K319" s="11"/>
      <c r="L319" s="11"/>
      <c r="M319" s="11"/>
    </row>
    <row r="320" spans="1:13" ht="26.25" thickBot="1" x14ac:dyDescent="0.45">
      <c r="A320" s="40" t="s">
        <v>244</v>
      </c>
      <c r="B320" s="41"/>
      <c r="C320" s="41"/>
      <c r="D320" s="41"/>
      <c r="E320" s="44"/>
      <c r="J320" s="11"/>
      <c r="K320" s="11"/>
      <c r="L320" s="11"/>
      <c r="M320" s="11"/>
    </row>
    <row r="321" spans="1:13" x14ac:dyDescent="0.25">
      <c r="A321" s="65" t="s">
        <v>349</v>
      </c>
      <c r="B321" s="4">
        <v>30</v>
      </c>
      <c r="C321" s="4">
        <f>SUM(J321)+500</f>
        <v>3300</v>
      </c>
      <c r="D321" s="4">
        <f>SUM(L321)+1250</f>
        <v>5750</v>
      </c>
      <c r="E321" s="66">
        <f>SUM(D321)+1250</f>
        <v>7000</v>
      </c>
      <c r="J321" s="12">
        <v>2800</v>
      </c>
      <c r="K321" s="11"/>
      <c r="L321" s="12">
        <v>4500</v>
      </c>
      <c r="M321" s="11"/>
    </row>
    <row r="322" spans="1:13" x14ac:dyDescent="0.25">
      <c r="A322" s="65" t="s">
        <v>350</v>
      </c>
      <c r="B322" s="4">
        <v>35.299999999999997</v>
      </c>
      <c r="C322" s="4">
        <v>4300</v>
      </c>
      <c r="D322" s="8">
        <f>SUM(K322)+1250</f>
        <v>7350</v>
      </c>
      <c r="E322" s="66">
        <f>SUM(D322)+1750</f>
        <v>9100</v>
      </c>
      <c r="J322" s="11"/>
      <c r="K322" s="12">
        <v>6100</v>
      </c>
      <c r="L322" s="11"/>
      <c r="M322" s="11"/>
    </row>
    <row r="323" spans="1:13" x14ac:dyDescent="0.25">
      <c r="A323" s="65" t="s">
        <v>351</v>
      </c>
      <c r="B323" s="4">
        <v>17.100000000000001</v>
      </c>
      <c r="C323" s="4">
        <v>3450</v>
      </c>
      <c r="D323" s="4">
        <v>6500</v>
      </c>
      <c r="E323" s="66">
        <f>SUM(D323)+1250</f>
        <v>7750</v>
      </c>
      <c r="J323" s="11"/>
      <c r="K323" s="11"/>
      <c r="L323" s="11"/>
      <c r="M323" s="11">
        <v>2900</v>
      </c>
    </row>
    <row r="324" spans="1:13" x14ac:dyDescent="0.25">
      <c r="A324" s="25" t="s">
        <v>91</v>
      </c>
      <c r="B324" s="4">
        <v>61.8</v>
      </c>
      <c r="C324" s="4">
        <f>SUM(J324)+500</f>
        <v>6200</v>
      </c>
      <c r="D324" s="4">
        <f>SUM(L324)+1250</f>
        <v>10700</v>
      </c>
      <c r="E324" s="66">
        <f>SUM(D324)+1250</f>
        <v>11950</v>
      </c>
      <c r="J324" s="12">
        <v>5700</v>
      </c>
      <c r="K324" s="11"/>
      <c r="L324" s="12">
        <v>9450</v>
      </c>
      <c r="M324" s="11"/>
    </row>
    <row r="325" spans="1:13" x14ac:dyDescent="0.25">
      <c r="A325" s="65" t="s">
        <v>227</v>
      </c>
      <c r="B325" s="4">
        <v>22</v>
      </c>
      <c r="C325" s="4">
        <v>2500</v>
      </c>
      <c r="D325" s="4">
        <v>5400</v>
      </c>
      <c r="E325" s="66">
        <v>6800</v>
      </c>
      <c r="J325" s="11"/>
      <c r="K325" s="11"/>
      <c r="L325" s="11"/>
      <c r="M325" s="11"/>
    </row>
    <row r="326" spans="1:13" x14ac:dyDescent="0.25">
      <c r="A326" s="65" t="s">
        <v>352</v>
      </c>
      <c r="B326" s="4">
        <v>14</v>
      </c>
      <c r="C326" s="4">
        <v>1500</v>
      </c>
      <c r="D326" s="4">
        <v>4000</v>
      </c>
      <c r="E326" s="66">
        <f>SUM(D326)+1250</f>
        <v>5250</v>
      </c>
      <c r="J326" s="11"/>
      <c r="K326" s="11"/>
      <c r="L326" s="11"/>
      <c r="M326" s="11"/>
    </row>
    <row r="327" spans="1:13" ht="15.75" thickBot="1" x14ac:dyDescent="0.3">
      <c r="A327" s="65" t="s">
        <v>107</v>
      </c>
      <c r="B327" s="4">
        <v>76.8</v>
      </c>
      <c r="C327" s="4">
        <f>SUM(J327)+500</f>
        <v>7300</v>
      </c>
      <c r="D327" s="4">
        <f>SUM(L327)+1250</f>
        <v>12050</v>
      </c>
      <c r="E327" s="66">
        <f>SUM(D327)+1250</f>
        <v>13300</v>
      </c>
      <c r="J327" s="12">
        <v>6800</v>
      </c>
      <c r="K327" s="11"/>
      <c r="L327" s="12">
        <v>10800</v>
      </c>
      <c r="M327" s="11"/>
    </row>
    <row r="328" spans="1:13" ht="26.25" thickBot="1" x14ac:dyDescent="0.45">
      <c r="A328" s="40" t="s">
        <v>245</v>
      </c>
      <c r="B328" s="41"/>
      <c r="C328" s="41"/>
      <c r="D328" s="41"/>
      <c r="E328" s="44"/>
      <c r="J328" s="11"/>
      <c r="K328" s="11"/>
      <c r="L328" s="11"/>
      <c r="M328" s="11"/>
    </row>
    <row r="329" spans="1:13" x14ac:dyDescent="0.25">
      <c r="A329" s="65" t="s">
        <v>75</v>
      </c>
      <c r="B329" s="4">
        <v>24.2</v>
      </c>
      <c r="C329" s="4">
        <f>SUM(J329)+500</f>
        <v>3000</v>
      </c>
      <c r="D329" s="4">
        <f>SUM(L329)+1250</f>
        <v>5250</v>
      </c>
      <c r="E329" s="66">
        <f>SUM(D329)+1250</f>
        <v>6500</v>
      </c>
      <c r="J329" s="12">
        <v>2500</v>
      </c>
      <c r="K329" s="11"/>
      <c r="L329" s="12">
        <v>4000</v>
      </c>
      <c r="M329" s="11"/>
    </row>
    <row r="330" spans="1:13" x14ac:dyDescent="0.25">
      <c r="A330" s="65" t="s">
        <v>353</v>
      </c>
      <c r="B330" s="9">
        <v>73</v>
      </c>
      <c r="C330" s="9">
        <v>7300</v>
      </c>
      <c r="D330" s="9">
        <v>11600</v>
      </c>
      <c r="E330" s="78">
        <v>13350</v>
      </c>
      <c r="J330" s="12"/>
      <c r="K330" s="11"/>
      <c r="L330" s="12"/>
      <c r="M330" s="11"/>
    </row>
    <row r="331" spans="1:13" ht="15.75" thickBot="1" x14ac:dyDescent="0.3">
      <c r="A331" s="65" t="s">
        <v>30</v>
      </c>
      <c r="B331" s="4">
        <v>32</v>
      </c>
      <c r="C331" s="8">
        <v>3850</v>
      </c>
      <c r="D331" s="4">
        <v>6300</v>
      </c>
      <c r="E331" s="66">
        <f>SUM(D331+1250)</f>
        <v>7550</v>
      </c>
      <c r="J331" s="11"/>
      <c r="K331" s="11"/>
      <c r="L331" s="11"/>
      <c r="M331" s="11"/>
    </row>
    <row r="332" spans="1:13" ht="26.25" thickBot="1" x14ac:dyDescent="0.45">
      <c r="A332" s="40" t="s">
        <v>246</v>
      </c>
      <c r="B332" s="41"/>
      <c r="C332" s="41"/>
      <c r="D332" s="41"/>
      <c r="E332" s="44"/>
      <c r="J332" s="11"/>
      <c r="K332" s="11"/>
      <c r="L332" s="11"/>
      <c r="M332" s="11"/>
    </row>
    <row r="333" spans="1:13" x14ac:dyDescent="0.25">
      <c r="A333" s="23" t="s">
        <v>135</v>
      </c>
      <c r="B333" s="4">
        <v>8</v>
      </c>
      <c r="C333" s="4">
        <v>1800</v>
      </c>
      <c r="D333" s="8">
        <f>SUM(K333)+1250</f>
        <v>4750</v>
      </c>
      <c r="E333" s="66">
        <f>SUM(D333)+1750</f>
        <v>6500</v>
      </c>
      <c r="J333" s="11"/>
      <c r="K333" s="12">
        <v>3500</v>
      </c>
      <c r="L333" s="11"/>
      <c r="M333" s="11"/>
    </row>
    <row r="334" spans="1:13" x14ac:dyDescent="0.25">
      <c r="A334" s="25" t="s">
        <v>84</v>
      </c>
      <c r="B334" s="4">
        <v>54.4</v>
      </c>
      <c r="C334" s="4">
        <f>SUM(J334)+500</f>
        <v>5300</v>
      </c>
      <c r="D334" s="4">
        <f>SUM(L334)+1250</f>
        <v>8850</v>
      </c>
      <c r="E334" s="66">
        <f>SUM(D334)+1250</f>
        <v>10100</v>
      </c>
      <c r="J334" s="12">
        <v>4800</v>
      </c>
      <c r="K334" s="11"/>
      <c r="L334" s="12">
        <v>7600</v>
      </c>
      <c r="M334" s="11"/>
    </row>
    <row r="335" spans="1:13" x14ac:dyDescent="0.25">
      <c r="A335" s="25" t="s">
        <v>78</v>
      </c>
      <c r="B335" s="4">
        <v>47.2</v>
      </c>
      <c r="C335" s="4">
        <f>SUM(J335)+500</f>
        <v>4900</v>
      </c>
      <c r="D335" s="4">
        <f>SUM(L335)+1250</f>
        <v>8350</v>
      </c>
      <c r="E335" s="66">
        <f>SUM(D335)+1250</f>
        <v>9600</v>
      </c>
      <c r="J335" s="12">
        <v>4400</v>
      </c>
      <c r="K335" s="11"/>
      <c r="L335" s="12">
        <v>7100</v>
      </c>
      <c r="M335" s="11"/>
    </row>
    <row r="336" spans="1:13" x14ac:dyDescent="0.25">
      <c r="A336" s="65" t="s">
        <v>354</v>
      </c>
      <c r="B336" s="4">
        <v>15</v>
      </c>
      <c r="C336" s="4">
        <f>SUM(M336+500)</f>
        <v>3500</v>
      </c>
      <c r="D336" s="4">
        <v>6000</v>
      </c>
      <c r="E336" s="66">
        <f>SUM(D336)+1250</f>
        <v>7250</v>
      </c>
      <c r="J336" s="11"/>
      <c r="K336" s="11"/>
      <c r="L336" s="11"/>
      <c r="M336" s="11">
        <v>3000</v>
      </c>
    </row>
    <row r="337" spans="1:13" x14ac:dyDescent="0.25">
      <c r="A337" s="65" t="s">
        <v>355</v>
      </c>
      <c r="B337" s="4">
        <v>19</v>
      </c>
      <c r="C337" s="4">
        <v>3700</v>
      </c>
      <c r="D337" s="4">
        <v>6300</v>
      </c>
      <c r="E337" s="66">
        <f>SUM(D337)+1250</f>
        <v>7550</v>
      </c>
      <c r="J337" s="11"/>
      <c r="K337" s="11"/>
      <c r="L337" s="11"/>
      <c r="M337" s="11"/>
    </row>
    <row r="338" spans="1:13" x14ac:dyDescent="0.25">
      <c r="A338" s="65" t="s">
        <v>356</v>
      </c>
      <c r="B338" s="4">
        <v>47.6</v>
      </c>
      <c r="C338" s="4">
        <v>5700</v>
      </c>
      <c r="D338" s="4">
        <v>9750</v>
      </c>
      <c r="E338" s="66">
        <v>11150</v>
      </c>
      <c r="J338" s="11"/>
      <c r="K338" s="11"/>
      <c r="L338" s="11"/>
      <c r="M338" s="11"/>
    </row>
    <row r="339" spans="1:13" ht="15.75" thickBot="1" x14ac:dyDescent="0.3">
      <c r="A339" s="25" t="s">
        <v>94</v>
      </c>
      <c r="B339" s="4">
        <v>66</v>
      </c>
      <c r="C339" s="4">
        <f>SUM(J339)+500</f>
        <v>7000</v>
      </c>
      <c r="D339" s="4">
        <v>10200</v>
      </c>
      <c r="E339" s="66">
        <v>11950</v>
      </c>
      <c r="J339" s="12">
        <v>6500</v>
      </c>
      <c r="K339" s="11"/>
      <c r="L339" s="12">
        <v>9750</v>
      </c>
      <c r="M339" s="11"/>
    </row>
    <row r="340" spans="1:13" ht="26.25" thickBot="1" x14ac:dyDescent="0.45">
      <c r="A340" s="40" t="s">
        <v>247</v>
      </c>
      <c r="B340" s="41"/>
      <c r="C340" s="41"/>
      <c r="D340" s="41"/>
      <c r="E340" s="44"/>
      <c r="J340" s="11"/>
      <c r="K340" s="11"/>
      <c r="L340" s="11"/>
      <c r="M340" s="11"/>
    </row>
    <row r="341" spans="1:13" s="15" customFormat="1" ht="30.75" customHeight="1" x14ac:dyDescent="0.25">
      <c r="A341" s="23" t="s">
        <v>176</v>
      </c>
      <c r="B341" s="7">
        <v>60.1</v>
      </c>
      <c r="C341" s="7">
        <v>7000</v>
      </c>
      <c r="D341" s="14">
        <v>10800</v>
      </c>
      <c r="E341" s="79">
        <f>SUM(D341)+1750</f>
        <v>12550</v>
      </c>
      <c r="J341" s="16"/>
      <c r="K341" s="17">
        <v>8800</v>
      </c>
      <c r="L341" s="16"/>
      <c r="M341" s="16"/>
    </row>
    <row r="342" spans="1:13" s="15" customFormat="1" ht="15" customHeight="1" x14ac:dyDescent="0.25">
      <c r="A342" s="24" t="s">
        <v>21</v>
      </c>
      <c r="B342" s="7">
        <v>30.9</v>
      </c>
      <c r="C342" s="7">
        <v>5900</v>
      </c>
      <c r="D342" s="7">
        <v>11000</v>
      </c>
      <c r="E342" s="79">
        <v>14250</v>
      </c>
      <c r="J342" s="16"/>
      <c r="K342" s="16"/>
      <c r="L342" s="16"/>
      <c r="M342" s="16"/>
    </row>
    <row r="343" spans="1:13" s="15" customFormat="1" ht="30" customHeight="1" x14ac:dyDescent="0.25">
      <c r="A343" s="25" t="s">
        <v>105</v>
      </c>
      <c r="B343" s="7">
        <v>74.400000000000006</v>
      </c>
      <c r="C343" s="7">
        <f>SUM(J343)+500</f>
        <v>7200</v>
      </c>
      <c r="D343" s="7">
        <v>10850</v>
      </c>
      <c r="E343" s="79">
        <f>SUM(D343)+1250</f>
        <v>12100</v>
      </c>
      <c r="J343" s="17">
        <v>6700</v>
      </c>
      <c r="K343" s="16"/>
      <c r="L343" s="17">
        <v>10200</v>
      </c>
      <c r="M343" s="16"/>
    </row>
    <row r="344" spans="1:13" s="15" customFormat="1" ht="15" customHeight="1" x14ac:dyDescent="0.25">
      <c r="A344" s="25" t="s">
        <v>101</v>
      </c>
      <c r="B344" s="7">
        <v>73.2</v>
      </c>
      <c r="C344" s="7">
        <f>SUM(J344)+500</f>
        <v>7000</v>
      </c>
      <c r="D344" s="7">
        <f>SUM(L344)+1250</f>
        <v>11050</v>
      </c>
      <c r="E344" s="79">
        <f>SUM(D344)+1250</f>
        <v>12300</v>
      </c>
      <c r="J344" s="17">
        <v>6500</v>
      </c>
      <c r="K344" s="16"/>
      <c r="L344" s="17">
        <v>9800</v>
      </c>
      <c r="M344" s="16"/>
    </row>
    <row r="345" spans="1:13" s="15" customFormat="1" ht="15" customHeight="1" thickBot="1" x14ac:dyDescent="0.3">
      <c r="A345" s="23" t="s">
        <v>58</v>
      </c>
      <c r="B345" s="7">
        <v>42</v>
      </c>
      <c r="C345" s="14">
        <v>5050</v>
      </c>
      <c r="D345" s="7">
        <v>9100</v>
      </c>
      <c r="E345" s="79">
        <f>SUM(D345+1250)</f>
        <v>10350</v>
      </c>
      <c r="J345" s="16"/>
      <c r="K345" s="16"/>
      <c r="L345" s="16"/>
      <c r="M345" s="16"/>
    </row>
    <row r="346" spans="1:13" ht="26.25" thickBot="1" x14ac:dyDescent="0.45">
      <c r="A346" s="40" t="s">
        <v>248</v>
      </c>
      <c r="B346" s="41"/>
      <c r="C346" s="41"/>
      <c r="D346" s="41"/>
      <c r="E346" s="44"/>
      <c r="J346" s="11"/>
      <c r="K346" s="11"/>
      <c r="L346" s="11"/>
      <c r="M346" s="11"/>
    </row>
    <row r="347" spans="1:13" x14ac:dyDescent="0.25">
      <c r="A347" s="65" t="s">
        <v>278</v>
      </c>
      <c r="B347" s="4">
        <v>14.2</v>
      </c>
      <c r="C347" s="4">
        <v>1900</v>
      </c>
      <c r="D347" s="4">
        <v>4900</v>
      </c>
      <c r="E347" s="66">
        <v>6150</v>
      </c>
      <c r="J347" s="11"/>
      <c r="K347" s="11"/>
      <c r="L347" s="11"/>
      <c r="M347" s="11"/>
    </row>
    <row r="348" spans="1:13" x14ac:dyDescent="0.25">
      <c r="A348" s="65" t="s">
        <v>357</v>
      </c>
      <c r="B348" s="4">
        <v>34</v>
      </c>
      <c r="C348" s="4">
        <v>4200</v>
      </c>
      <c r="D348" s="4">
        <v>6800</v>
      </c>
      <c r="E348" s="66">
        <v>8200</v>
      </c>
      <c r="J348" s="11"/>
      <c r="K348" s="11"/>
      <c r="L348" s="11"/>
      <c r="M348" s="11"/>
    </row>
    <row r="349" spans="1:13" x14ac:dyDescent="0.25">
      <c r="A349" s="23" t="s">
        <v>52</v>
      </c>
      <c r="B349" s="4">
        <v>33</v>
      </c>
      <c r="C349" s="8">
        <v>4000</v>
      </c>
      <c r="D349" s="4">
        <v>7200</v>
      </c>
      <c r="E349" s="66">
        <f>SUM(D349+1250)</f>
        <v>8450</v>
      </c>
      <c r="J349" s="11"/>
      <c r="K349" s="11"/>
      <c r="L349" s="11"/>
      <c r="M349" s="11"/>
    </row>
    <row r="350" spans="1:13" ht="15.75" thickBot="1" x14ac:dyDescent="0.3">
      <c r="A350" s="65" t="s">
        <v>17</v>
      </c>
      <c r="B350" s="4">
        <v>57.5</v>
      </c>
      <c r="C350" s="4">
        <v>6900</v>
      </c>
      <c r="D350" s="4">
        <v>12000</v>
      </c>
      <c r="E350" s="66">
        <v>15250</v>
      </c>
      <c r="J350" s="11"/>
      <c r="K350" s="11"/>
      <c r="L350" s="11"/>
      <c r="M350" s="11"/>
    </row>
    <row r="351" spans="1:13" ht="26.25" thickBot="1" x14ac:dyDescent="0.45">
      <c r="A351" s="40" t="s">
        <v>249</v>
      </c>
      <c r="B351" s="41"/>
      <c r="C351" s="41"/>
      <c r="D351" s="41"/>
      <c r="E351" s="44"/>
      <c r="J351" s="11"/>
      <c r="K351" s="11"/>
      <c r="L351" s="11"/>
      <c r="M351" s="11"/>
    </row>
    <row r="352" spans="1:13" x14ac:dyDescent="0.25">
      <c r="A352" s="23" t="s">
        <v>163</v>
      </c>
      <c r="B352" s="4">
        <v>37.200000000000003</v>
      </c>
      <c r="C352" s="4">
        <v>4500</v>
      </c>
      <c r="D352" s="8">
        <f>SUM(K352)+1250</f>
        <v>6650</v>
      </c>
      <c r="E352" s="66">
        <f>SUM(D352)+1750</f>
        <v>8400</v>
      </c>
      <c r="J352" s="11"/>
      <c r="K352" s="12">
        <v>5400</v>
      </c>
      <c r="L352" s="11"/>
      <c r="M352" s="11"/>
    </row>
    <row r="353" spans="1:13" x14ac:dyDescent="0.25">
      <c r="A353" s="25" t="s">
        <v>111</v>
      </c>
      <c r="B353" s="4">
        <v>81.5</v>
      </c>
      <c r="C353" s="4">
        <f>SUM(J353)+500</f>
        <v>7800</v>
      </c>
      <c r="D353" s="4">
        <f>SUM(L353)+1250</f>
        <v>12400</v>
      </c>
      <c r="E353" s="66">
        <f>SUM(D353)+1250</f>
        <v>13650</v>
      </c>
      <c r="J353" s="12">
        <v>7300</v>
      </c>
      <c r="K353" s="11"/>
      <c r="L353" s="12">
        <v>11150</v>
      </c>
      <c r="M353" s="11"/>
    </row>
    <row r="354" spans="1:13" ht="15.75" thickBot="1" x14ac:dyDescent="0.3">
      <c r="A354" s="23" t="s">
        <v>275</v>
      </c>
      <c r="B354" s="18">
        <v>30.7</v>
      </c>
      <c r="C354" s="20">
        <v>4000</v>
      </c>
      <c r="D354" s="19">
        <v>8400</v>
      </c>
      <c r="E354" s="71">
        <v>9650</v>
      </c>
    </row>
    <row r="355" spans="1:13" ht="26.25" thickBot="1" x14ac:dyDescent="0.45">
      <c r="A355" s="40" t="s">
        <v>250</v>
      </c>
      <c r="B355" s="41"/>
      <c r="C355" s="41"/>
      <c r="D355" s="42"/>
      <c r="E355" s="43"/>
      <c r="J355" s="11"/>
      <c r="K355" s="11"/>
      <c r="L355" s="11"/>
      <c r="M355" s="11"/>
    </row>
    <row r="356" spans="1:13" x14ac:dyDescent="0.25">
      <c r="A356" s="74" t="s">
        <v>25</v>
      </c>
      <c r="B356" s="6">
        <v>18</v>
      </c>
      <c r="C356" s="8">
        <v>2200</v>
      </c>
      <c r="D356" s="4">
        <v>4050</v>
      </c>
      <c r="E356" s="66">
        <f>SUM(D356+1250)</f>
        <v>5300</v>
      </c>
      <c r="J356" s="11"/>
      <c r="K356" s="11"/>
      <c r="L356" s="11"/>
      <c r="M356" s="11"/>
    </row>
    <row r="357" spans="1:13" x14ac:dyDescent="0.25">
      <c r="A357" s="65" t="s">
        <v>24</v>
      </c>
      <c r="B357" s="4">
        <v>19.3</v>
      </c>
      <c r="C357" s="8">
        <v>2350</v>
      </c>
      <c r="D357" s="4">
        <v>3800</v>
      </c>
      <c r="E357" s="66">
        <f>SUM(D357+1250)</f>
        <v>5050</v>
      </c>
      <c r="J357" s="11"/>
      <c r="K357" s="11"/>
      <c r="L357" s="11"/>
      <c r="M357" s="11"/>
    </row>
    <row r="358" spans="1:13" x14ac:dyDescent="0.25">
      <c r="A358" s="65" t="s">
        <v>152</v>
      </c>
      <c r="B358" s="4">
        <v>30.5</v>
      </c>
      <c r="C358" s="4">
        <v>3700</v>
      </c>
      <c r="D358" s="8">
        <f>SUM(K358)+1250</f>
        <v>5850</v>
      </c>
      <c r="E358" s="66">
        <f>SUM(D358)+1750</f>
        <v>7600</v>
      </c>
      <c r="J358" s="11"/>
      <c r="K358" s="12">
        <v>4600</v>
      </c>
      <c r="L358" s="11"/>
      <c r="M358" s="11"/>
    </row>
    <row r="359" spans="1:13" ht="15.75" thickBot="1" x14ac:dyDescent="0.3">
      <c r="A359" s="24" t="s">
        <v>174</v>
      </c>
      <c r="B359" s="4">
        <v>55.4</v>
      </c>
      <c r="C359" s="4">
        <v>6800</v>
      </c>
      <c r="D359" s="8">
        <f>SUM(K359)+1250</f>
        <v>10250</v>
      </c>
      <c r="E359" s="66">
        <f>SUM(D359)+1750</f>
        <v>12000</v>
      </c>
      <c r="J359" s="11"/>
      <c r="K359" s="12">
        <v>9000</v>
      </c>
      <c r="L359" s="11"/>
      <c r="M359" s="11"/>
    </row>
    <row r="360" spans="1:13" ht="26.25" thickBot="1" x14ac:dyDescent="0.45">
      <c r="A360" s="40" t="s">
        <v>251</v>
      </c>
      <c r="B360" s="41"/>
      <c r="C360" s="41"/>
      <c r="D360" s="41"/>
      <c r="E360" s="44"/>
      <c r="J360" s="11"/>
      <c r="K360" s="11"/>
      <c r="L360" s="11"/>
      <c r="M360" s="11"/>
    </row>
    <row r="361" spans="1:13" x14ac:dyDescent="0.25">
      <c r="A361" s="23" t="s">
        <v>34</v>
      </c>
      <c r="B361" s="4">
        <v>26.6</v>
      </c>
      <c r="C361" s="8">
        <v>3200</v>
      </c>
      <c r="D361" s="4">
        <v>5750</v>
      </c>
      <c r="E361" s="66">
        <f>SUM(D361+1250)</f>
        <v>7000</v>
      </c>
      <c r="J361" s="11"/>
      <c r="K361" s="11"/>
      <c r="L361" s="11"/>
      <c r="M361" s="11"/>
    </row>
    <row r="362" spans="1:13" ht="15.75" thickBot="1" x14ac:dyDescent="0.3">
      <c r="A362" s="23" t="s">
        <v>223</v>
      </c>
      <c r="B362" s="4">
        <v>65</v>
      </c>
      <c r="C362" s="4">
        <f>SUM(M362+500)</f>
        <v>6900</v>
      </c>
      <c r="D362" s="4">
        <v>11200</v>
      </c>
      <c r="E362" s="66">
        <f>SUM(D362)+1250</f>
        <v>12450</v>
      </c>
      <c r="J362" s="11"/>
      <c r="K362" s="11"/>
      <c r="L362" s="11"/>
      <c r="M362" s="11">
        <v>6400</v>
      </c>
    </row>
    <row r="363" spans="1:13" ht="26.25" thickBot="1" x14ac:dyDescent="0.45">
      <c r="A363" s="40" t="s">
        <v>252</v>
      </c>
      <c r="B363" s="41"/>
      <c r="C363" s="41"/>
      <c r="D363" s="41"/>
      <c r="E363" s="44"/>
      <c r="J363" s="11"/>
      <c r="K363" s="11"/>
      <c r="L363" s="11"/>
      <c r="M363" s="11"/>
    </row>
    <row r="364" spans="1:13" x14ac:dyDescent="0.25">
      <c r="A364" s="27" t="s">
        <v>140</v>
      </c>
      <c r="B364" s="28">
        <v>12.5</v>
      </c>
      <c r="C364" s="28">
        <v>2100</v>
      </c>
      <c r="D364" s="29">
        <f>SUM(K364)+1250</f>
        <v>4750</v>
      </c>
      <c r="E364" s="80">
        <f>SUM(D364)+1750</f>
        <v>6500</v>
      </c>
      <c r="J364" s="11"/>
      <c r="K364" s="12">
        <v>3500</v>
      </c>
      <c r="L364" s="11"/>
      <c r="M364" s="11"/>
    </row>
    <row r="365" spans="1:13" ht="15.75" thickBot="1" x14ac:dyDescent="0.3">
      <c r="A365" s="30" t="s">
        <v>55</v>
      </c>
      <c r="B365" s="31">
        <v>37</v>
      </c>
      <c r="C365" s="32">
        <v>4450</v>
      </c>
      <c r="D365" s="31">
        <v>7650</v>
      </c>
      <c r="E365" s="33">
        <v>9450</v>
      </c>
      <c r="J365" s="11"/>
      <c r="K365" s="11"/>
      <c r="L365" s="11"/>
      <c r="M365" s="11"/>
    </row>
    <row r="366" spans="1:13" ht="15.75" thickBot="1" x14ac:dyDescent="0.3">
      <c r="A366" s="81"/>
      <c r="B366" s="69"/>
      <c r="C366" s="69"/>
      <c r="D366" s="69"/>
      <c r="E366" s="70"/>
      <c r="J366" s="11"/>
      <c r="K366" s="11"/>
      <c r="L366" s="11"/>
      <c r="M366" s="11"/>
    </row>
    <row r="367" spans="1:13" x14ac:dyDescent="0.25">
      <c r="A367" s="45" t="s">
        <v>372</v>
      </c>
      <c r="B367" s="46"/>
      <c r="C367" s="46"/>
      <c r="D367" s="46"/>
      <c r="E367" s="47"/>
    </row>
    <row r="368" spans="1:13" ht="35.25" customHeight="1" thickBot="1" x14ac:dyDescent="0.3">
      <c r="A368" s="48"/>
      <c r="B368" s="49"/>
      <c r="C368" s="49"/>
      <c r="D368" s="49"/>
      <c r="E368" s="50"/>
    </row>
    <row r="369" spans="1:8" ht="21.75" customHeight="1" thickBot="1" x14ac:dyDescent="0.3">
      <c r="A369" s="51" t="s">
        <v>1</v>
      </c>
      <c r="B369" s="52"/>
      <c r="C369" s="52"/>
      <c r="D369" s="52"/>
      <c r="E369" s="53"/>
    </row>
    <row r="370" spans="1:8" ht="39" customHeight="1" x14ac:dyDescent="0.25">
      <c r="A370" s="85" t="s">
        <v>373</v>
      </c>
      <c r="B370" s="86"/>
      <c r="C370" s="86"/>
      <c r="D370" s="86"/>
      <c r="E370" s="87"/>
    </row>
    <row r="371" spans="1:8" ht="38.25" customHeight="1" thickBot="1" x14ac:dyDescent="0.3">
      <c r="A371" s="54" t="s">
        <v>374</v>
      </c>
      <c r="B371" s="55"/>
      <c r="C371" s="55"/>
      <c r="D371" s="55"/>
      <c r="E371" s="56"/>
      <c r="F371" s="35"/>
      <c r="G371" s="35"/>
      <c r="H371" s="35"/>
    </row>
    <row r="372" spans="1:8" ht="22.5" customHeight="1" x14ac:dyDescent="0.25">
      <c r="A372" s="88" t="s">
        <v>369</v>
      </c>
      <c r="B372" s="89"/>
      <c r="C372" s="89"/>
      <c r="D372" s="89"/>
      <c r="E372" s="90"/>
      <c r="F372" s="34"/>
      <c r="G372" s="34"/>
      <c r="H372" s="34"/>
    </row>
    <row r="373" spans="1:8" ht="22.5" customHeight="1" thickBot="1" x14ac:dyDescent="0.3">
      <c r="A373" s="91" t="s">
        <v>371</v>
      </c>
      <c r="B373" s="92"/>
      <c r="C373" s="92"/>
      <c r="D373" s="92"/>
      <c r="E373" s="93"/>
      <c r="F373" s="34"/>
      <c r="G373" s="34"/>
      <c r="H373" s="34"/>
    </row>
    <row r="374" spans="1:8" ht="22.5" customHeight="1" x14ac:dyDescent="0.25">
      <c r="A374" s="94" t="s">
        <v>370</v>
      </c>
      <c r="B374" s="95"/>
      <c r="C374" s="95"/>
      <c r="D374" s="95"/>
      <c r="E374" s="96"/>
      <c r="F374" s="34"/>
      <c r="G374" s="34"/>
      <c r="H374" s="34"/>
    </row>
    <row r="375" spans="1:8" ht="15" customHeight="1" x14ac:dyDescent="0.25">
      <c r="A375" s="57" t="s">
        <v>358</v>
      </c>
      <c r="B375" s="58"/>
      <c r="C375" s="58"/>
      <c r="D375" s="58"/>
      <c r="E375" s="59"/>
      <c r="F375" s="36"/>
      <c r="G375" s="36"/>
      <c r="H375" s="36"/>
    </row>
    <row r="376" spans="1:8" ht="31.5" customHeight="1" thickBot="1" x14ac:dyDescent="0.3">
      <c r="A376" s="60"/>
      <c r="B376" s="61"/>
      <c r="C376" s="61"/>
      <c r="D376" s="61"/>
      <c r="E376" s="62"/>
      <c r="F376" s="36"/>
      <c r="G376" s="36"/>
      <c r="H376" s="36"/>
    </row>
  </sheetData>
  <sortState ref="A8:J345">
    <sortCondition ref="A7"/>
  </sortState>
  <mergeCells count="36">
    <mergeCell ref="A1:E1"/>
    <mergeCell ref="A370:E370"/>
    <mergeCell ref="A372:E372"/>
    <mergeCell ref="A373:E373"/>
    <mergeCell ref="A374:E374"/>
    <mergeCell ref="A371:E371"/>
    <mergeCell ref="A375:E376"/>
    <mergeCell ref="A3:E4"/>
    <mergeCell ref="A367:E368"/>
    <mergeCell ref="A369:E369"/>
    <mergeCell ref="A5:E5"/>
    <mergeCell ref="A22:E22"/>
    <mergeCell ref="A46:E46"/>
    <mergeCell ref="A71:E71"/>
    <mergeCell ref="A90:E90"/>
    <mergeCell ref="A108:E108"/>
    <mergeCell ref="A117:E117"/>
    <mergeCell ref="A122:E122"/>
    <mergeCell ref="A129:E129"/>
    <mergeCell ref="A141:E141"/>
    <mergeCell ref="A179:E179"/>
    <mergeCell ref="A196:E196"/>
    <mergeCell ref="A217:E217"/>
    <mergeCell ref="A232:E232"/>
    <mergeCell ref="A240:E240"/>
    <mergeCell ref="A272:E272"/>
    <mergeCell ref="A287:E287"/>
    <mergeCell ref="A351:E351"/>
    <mergeCell ref="A355:E355"/>
    <mergeCell ref="A360:E360"/>
    <mergeCell ref="A363:E363"/>
    <mergeCell ref="A320:E320"/>
    <mergeCell ref="A328:E328"/>
    <mergeCell ref="A332:E332"/>
    <mergeCell ref="A340:E340"/>
    <mergeCell ref="A346:E346"/>
  </mergeCells>
  <pageMargins left="0.70866141732283472" right="0.70866141732283472" top="0.74803149606299213" bottom="0.74803149606299213" header="0.31496062992125984" footer="0.31496062992125984"/>
  <pageSetup paperSize="9" scale="80" fitToHeight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2025-04-10T06:42:26Z</dcterms:modified>
</cp:coreProperties>
</file>